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tlooo\Desktop\"/>
    </mc:Choice>
  </mc:AlternateContent>
  <bookViews>
    <workbookView xWindow="0" yWindow="36" windowWidth="23040" windowHeight="8496" tabRatio="749"/>
  </bookViews>
  <sheets>
    <sheet name="项目进度表" sheetId="9" r:id="rId1"/>
  </sheets>
  <definedNames>
    <definedName name="_xlnm.Print_Area" localSheetId="0">项目进度表!$A$1:$BM$37</definedName>
    <definedName name="_xlnm.Print_Titles" localSheetId="0">项目进度表!$5:$7</definedName>
    <definedName name="valuevx">42.314159</definedName>
  </definedNames>
  <calcPr calcId="162913"/>
</workbook>
</file>

<file path=xl/calcChain.xml><?xml version="1.0" encoding="utf-8"?>
<calcChain xmlns="http://schemas.openxmlformats.org/spreadsheetml/2006/main">
  <c r="J4" i="9" l="1"/>
  <c r="J5" i="9" l="1"/>
  <c r="G12" i="9"/>
  <c r="G14" i="9"/>
  <c r="E31" i="9" l="1"/>
  <c r="E32" i="9" s="1"/>
  <c r="E25" i="9"/>
  <c r="E26" i="9" s="1"/>
  <c r="E19" i="9"/>
  <c r="G9" i="9"/>
  <c r="K4" i="9"/>
  <c r="E20" i="9" l="1"/>
  <c r="G20" i="9" s="1"/>
  <c r="G19" i="9"/>
  <c r="I9" i="9"/>
  <c r="G10" i="9"/>
  <c r="I31" i="9"/>
  <c r="L4" i="9"/>
  <c r="I25" i="9"/>
  <c r="I19" i="9"/>
  <c r="E33" i="9"/>
  <c r="I32" i="9"/>
  <c r="E27" i="9"/>
  <c r="I26" i="9"/>
  <c r="E21" i="9" l="1"/>
  <c r="G21" i="9" s="1"/>
  <c r="I20" i="9"/>
  <c r="M4" i="9"/>
  <c r="E22" i="9"/>
  <c r="G22" i="9" s="1"/>
  <c r="I33" i="9"/>
  <c r="E34" i="9"/>
  <c r="E28" i="9"/>
  <c r="I27" i="9"/>
  <c r="I21" i="9" l="1"/>
  <c r="N4" i="9"/>
  <c r="I22" i="9"/>
  <c r="I34" i="9"/>
  <c r="I28" i="9"/>
  <c r="J7" i="9"/>
  <c r="J6" i="9"/>
  <c r="O4" i="9" l="1"/>
  <c r="K7" i="9"/>
  <c r="P4" i="9" l="1"/>
  <c r="L7" i="9"/>
  <c r="Q4" i="9" l="1"/>
  <c r="M7" i="9"/>
  <c r="R4" i="9" l="1"/>
  <c r="N7" i="9"/>
  <c r="S4" i="9" l="1"/>
  <c r="O7" i="9"/>
  <c r="T4" i="9" l="1"/>
  <c r="P7" i="9"/>
  <c r="U4" i="9" l="1"/>
  <c r="Q7" i="9"/>
  <c r="Q6" i="9"/>
  <c r="Q5" i="9"/>
  <c r="V4" i="9" l="1"/>
  <c r="R7" i="9"/>
  <c r="W4" i="9" l="1"/>
  <c r="S7" i="9"/>
  <c r="X4" i="9" l="1"/>
  <c r="T7" i="9"/>
  <c r="Y4" i="9" l="1"/>
  <c r="U7" i="9"/>
  <c r="Z4" i="9" l="1"/>
  <c r="W7" i="9"/>
  <c r="V7" i="9"/>
  <c r="AA4" i="9" l="1"/>
  <c r="X6" i="9"/>
  <c r="X5" i="9"/>
  <c r="X7" i="9"/>
  <c r="AB4" i="9" l="1"/>
  <c r="Y7" i="9"/>
  <c r="AC4" i="9" l="1"/>
  <c r="Z7" i="9"/>
  <c r="AD4" i="9" l="1"/>
  <c r="AA7" i="9"/>
  <c r="AE4" i="9" l="1"/>
  <c r="AB7" i="9"/>
  <c r="AF4" i="9" l="1"/>
  <c r="AC7" i="9"/>
  <c r="AG4" i="9" l="1"/>
  <c r="AD7" i="9"/>
  <c r="AH4" i="9" l="1"/>
  <c r="AE5" i="9"/>
  <c r="AE7" i="9"/>
  <c r="AE6" i="9"/>
  <c r="AI4" i="9" l="1"/>
  <c r="AF7" i="9"/>
  <c r="AJ4" i="9" l="1"/>
  <c r="AG7" i="9"/>
  <c r="AK4" i="9" l="1"/>
  <c r="AH7" i="9"/>
  <c r="AL4" i="9" l="1"/>
  <c r="AI7" i="9"/>
  <c r="AM4" i="9" l="1"/>
  <c r="AJ7" i="9"/>
  <c r="AN4" i="9" l="1"/>
  <c r="AK7" i="9"/>
  <c r="AO4" i="9" l="1"/>
  <c r="AL7" i="9"/>
  <c r="AL6" i="9"/>
  <c r="AL5" i="9"/>
  <c r="AP4" i="9" l="1"/>
  <c r="AM7" i="9"/>
  <c r="AQ4" i="9" l="1"/>
  <c r="AN7" i="9"/>
  <c r="AR4" i="9" l="1"/>
  <c r="AO7" i="9"/>
  <c r="AS4" i="9" l="1"/>
  <c r="AP7" i="9"/>
  <c r="AT4" i="9" l="1"/>
  <c r="AQ7" i="9"/>
  <c r="AU4" i="9" l="1"/>
  <c r="AR7" i="9"/>
  <c r="AV4" i="9" l="1"/>
  <c r="AS7" i="9"/>
  <c r="AS6" i="9"/>
  <c r="AS5" i="9"/>
  <c r="AW4" i="9" l="1"/>
  <c r="AT7" i="9"/>
  <c r="AX4" i="9" l="1"/>
  <c r="AU7" i="9"/>
  <c r="AY4" i="9" l="1"/>
  <c r="AV7" i="9"/>
  <c r="AZ4" i="9" l="1"/>
  <c r="AW7" i="9"/>
  <c r="BA4" i="9" l="1"/>
  <c r="AX7" i="9"/>
  <c r="BB4" i="9" l="1"/>
  <c r="AY7" i="9"/>
  <c r="BC4" i="9" l="1"/>
  <c r="AZ6" i="9"/>
  <c r="AZ5" i="9"/>
  <c r="AZ7" i="9"/>
  <c r="BD4" i="9" l="1"/>
  <c r="BA7" i="9"/>
  <c r="BE4" i="9" l="1"/>
  <c r="BB7" i="9"/>
  <c r="BF4" i="9" l="1"/>
  <c r="BC7" i="9"/>
  <c r="BG4" i="9" l="1"/>
  <c r="BD7" i="9"/>
  <c r="BH4" i="9" l="1"/>
  <c r="BE7" i="9"/>
  <c r="BI4" i="9" l="1"/>
  <c r="BF7" i="9"/>
  <c r="BJ4" i="9" l="1"/>
  <c r="BG5" i="9"/>
  <c r="BG7" i="9"/>
  <c r="BG6" i="9"/>
  <c r="BK4" i="9" l="1"/>
  <c r="BH7" i="9"/>
  <c r="BL4" i="9" l="1"/>
  <c r="BI7" i="9"/>
  <c r="BM4" i="9" l="1"/>
  <c r="BN4" i="9" s="1"/>
  <c r="BJ7" i="9"/>
  <c r="BO4" i="9" l="1"/>
  <c r="BN6" i="9"/>
  <c r="BN7" i="9"/>
  <c r="BN5" i="9"/>
  <c r="BK7" i="9"/>
  <c r="BP4" i="9" l="1"/>
  <c r="BO7" i="9"/>
  <c r="BL7" i="9"/>
  <c r="BP7" i="9" l="1"/>
  <c r="BQ4" i="9"/>
  <c r="BM7" i="9"/>
  <c r="BR4" i="9" l="1"/>
  <c r="BQ7" i="9"/>
  <c r="A8" i="9"/>
  <c r="BS4" i="9" l="1"/>
  <c r="BR7" i="9"/>
  <c r="A9" i="9"/>
  <c r="BT4" i="9" l="1"/>
  <c r="BS7" i="9"/>
  <c r="A10" i="9"/>
  <c r="A11" i="9" s="1"/>
  <c r="BU4" i="9" l="1"/>
  <c r="BT7" i="9"/>
  <c r="A12" i="9"/>
  <c r="BV4" i="9" l="1"/>
  <c r="BU6" i="9"/>
  <c r="BU7" i="9"/>
  <c r="BU5" i="9"/>
  <c r="A13" i="9"/>
  <c r="BW4" i="9" l="1"/>
  <c r="BV7" i="9"/>
  <c r="A14" i="9"/>
  <c r="BX4" i="9" l="1"/>
  <c r="BW7" i="9"/>
  <c r="A15" i="9"/>
  <c r="BY4" i="9" l="1"/>
  <c r="BX7" i="9"/>
  <c r="A16" i="9"/>
  <c r="BZ4" i="9" l="1"/>
  <c r="BY7" i="9"/>
  <c r="A17" i="9"/>
  <c r="A18" i="9" s="1"/>
  <c r="A19" i="9" s="1"/>
  <c r="A20" i="9" s="1"/>
  <c r="A21" i="9" s="1"/>
  <c r="CA4" i="9" l="1"/>
  <c r="BZ7" i="9"/>
  <c r="A22" i="9"/>
  <c r="CB4" i="9" l="1"/>
  <c r="CA7" i="9"/>
  <c r="A23" i="9"/>
  <c r="A24" i="9" s="1"/>
  <c r="A25" i="9" s="1"/>
  <c r="CC4" i="9" l="1"/>
  <c r="CB5" i="9"/>
  <c r="CB7" i="9"/>
  <c r="CB6" i="9"/>
  <c r="A26" i="9"/>
  <c r="CD4" i="9" l="1"/>
  <c r="CC7" i="9"/>
  <c r="A27" i="9"/>
  <c r="CE4" i="9" l="1"/>
  <c r="CD7" i="9"/>
  <c r="A28" i="9"/>
  <c r="CF4" i="9" l="1"/>
  <c r="CE7" i="9"/>
  <c r="A29" i="9"/>
  <c r="A30" i="9" s="1"/>
  <c r="A31" i="9" s="1"/>
  <c r="CG4" i="9" l="1"/>
  <c r="CF7" i="9"/>
  <c r="A32" i="9"/>
  <c r="CH4" i="9" l="1"/>
  <c r="CG7" i="9"/>
  <c r="A33" i="9"/>
  <c r="CI4" i="9" l="1"/>
  <c r="CH7" i="9"/>
  <c r="A34" i="9"/>
  <c r="CJ4" i="9" l="1"/>
  <c r="CI5" i="9"/>
  <c r="CI7" i="9"/>
  <c r="CI6" i="9"/>
  <c r="CK4" i="9" l="1"/>
  <c r="CJ7" i="9"/>
  <c r="CL4" i="9" l="1"/>
  <c r="CK7" i="9"/>
  <c r="CM4" i="9" l="1"/>
  <c r="CL7" i="9"/>
  <c r="CN4" i="9" l="1"/>
  <c r="CM7" i="9"/>
  <c r="CO4" i="9" l="1"/>
  <c r="CN7" i="9"/>
  <c r="CP4" i="9" l="1"/>
  <c r="CO7" i="9"/>
  <c r="CQ4" i="9" l="1"/>
  <c r="CP6" i="9"/>
  <c r="CP5" i="9"/>
  <c r="CP7" i="9"/>
  <c r="CR4" i="9" l="1"/>
  <c r="CQ7" i="9"/>
  <c r="CS4" i="9" l="1"/>
  <c r="CR7" i="9"/>
  <c r="CT4" i="9" l="1"/>
  <c r="CS7" i="9"/>
  <c r="CU4" i="9" l="1"/>
  <c r="CT7" i="9"/>
  <c r="CV4" i="9" l="1"/>
  <c r="CU7" i="9"/>
  <c r="CW4" i="9" l="1"/>
  <c r="CV7" i="9"/>
  <c r="CX4" i="9" l="1"/>
  <c r="CW6" i="9"/>
  <c r="CW7" i="9"/>
  <c r="CW5" i="9"/>
  <c r="CY4" i="9" l="1"/>
  <c r="CX7" i="9"/>
  <c r="CZ4" i="9" l="1"/>
  <c r="CY7" i="9"/>
  <c r="DA4" i="9" l="1"/>
  <c r="CZ7" i="9"/>
  <c r="DB4" i="9" l="1"/>
  <c r="DA7" i="9"/>
  <c r="DC4" i="9" l="1"/>
  <c r="DB7" i="9"/>
  <c r="DD4" i="9" l="1"/>
  <c r="DC7" i="9"/>
  <c r="DE4" i="9" l="1"/>
  <c r="DD7" i="9"/>
  <c r="DD6" i="9"/>
  <c r="DD5" i="9"/>
  <c r="DF4" i="9" l="1"/>
  <c r="DE7" i="9"/>
  <c r="DG4" i="9" l="1"/>
  <c r="DF7" i="9"/>
  <c r="DH4" i="9" l="1"/>
  <c r="DG7" i="9"/>
  <c r="DI4" i="9" l="1"/>
  <c r="DH7" i="9"/>
  <c r="DJ4" i="9" l="1"/>
  <c r="DI7" i="9"/>
  <c r="DK4" i="9" l="1"/>
  <c r="DJ7" i="9"/>
  <c r="DL4" i="9" l="1"/>
  <c r="DK7" i="9"/>
  <c r="DK6" i="9"/>
  <c r="DK5" i="9"/>
  <c r="DM4" i="9" l="1"/>
  <c r="DL7" i="9"/>
  <c r="DN4" i="9" l="1"/>
  <c r="DM7" i="9"/>
  <c r="DO4" i="9" l="1"/>
  <c r="DN7" i="9"/>
  <c r="DP4" i="9" l="1"/>
  <c r="DO7" i="9"/>
  <c r="DQ4" i="9" l="1"/>
  <c r="DP7" i="9"/>
  <c r="DR4" i="9" l="1"/>
  <c r="DQ7" i="9"/>
  <c r="DS4" i="9" l="1"/>
  <c r="DR5" i="9"/>
  <c r="DR7" i="9"/>
  <c r="DR6" i="9"/>
  <c r="DT4" i="9" l="1"/>
  <c r="DS7" i="9"/>
  <c r="DU4" i="9" l="1"/>
  <c r="DT7" i="9"/>
  <c r="DV4" i="9" l="1"/>
  <c r="DU7" i="9"/>
  <c r="DW4" i="9" l="1"/>
  <c r="DV7" i="9"/>
  <c r="DX4" i="9" l="1"/>
  <c r="DW7" i="9"/>
  <c r="DY4" i="9" l="1"/>
  <c r="DX7" i="9"/>
  <c r="DZ4" i="9" l="1"/>
  <c r="DY6" i="9"/>
  <c r="DY7" i="9"/>
  <c r="DY5" i="9"/>
  <c r="EA4" i="9" l="1"/>
  <c r="DZ7" i="9"/>
  <c r="EB4" i="9" l="1"/>
  <c r="EA7" i="9"/>
  <c r="EC4" i="9" l="1"/>
  <c r="EB7" i="9"/>
  <c r="ED4" i="9" l="1"/>
  <c r="EC7" i="9"/>
  <c r="EE4" i="9" l="1"/>
  <c r="ED7" i="9"/>
  <c r="EF4" i="9" l="1"/>
  <c r="EE7" i="9"/>
  <c r="EG4" i="9" l="1"/>
  <c r="EF7" i="9"/>
  <c r="EF6" i="9"/>
  <c r="EF5" i="9"/>
  <c r="EH4" i="9" l="1"/>
  <c r="EG7" i="9"/>
  <c r="EI4" i="9" l="1"/>
  <c r="EH7" i="9"/>
  <c r="EI7" i="9" l="1"/>
  <c r="EJ4" i="9"/>
  <c r="EK4" i="9" l="1"/>
  <c r="EJ7" i="9"/>
  <c r="EL4" i="9" l="1"/>
  <c r="EK7" i="9"/>
  <c r="EM4" i="9" l="1"/>
  <c r="EL7" i="9"/>
  <c r="EN4" i="9" l="1"/>
  <c r="EM5" i="9"/>
  <c r="EM6" i="9"/>
  <c r="EM7" i="9"/>
  <c r="EO4" i="9" l="1"/>
  <c r="EN7" i="9"/>
  <c r="EP4" i="9" l="1"/>
  <c r="EO7" i="9"/>
  <c r="EQ4" i="9" l="1"/>
  <c r="EP7" i="9"/>
  <c r="ER4" i="9" l="1"/>
  <c r="EQ7" i="9"/>
  <c r="ES4" i="9" l="1"/>
  <c r="ER7" i="9"/>
  <c r="ET4" i="9" l="1"/>
  <c r="ES7" i="9"/>
  <c r="EU4" i="9" l="1"/>
  <c r="ET6" i="9"/>
  <c r="ET5" i="9"/>
  <c r="ET7" i="9"/>
  <c r="EV4" i="9" l="1"/>
  <c r="EU7" i="9"/>
  <c r="EW4" i="9" l="1"/>
  <c r="EV7" i="9"/>
  <c r="EX4" i="9" l="1"/>
  <c r="EW7" i="9"/>
  <c r="EY4" i="9" l="1"/>
  <c r="EX7" i="9"/>
  <c r="EZ4" i="9" l="1"/>
  <c r="EY7" i="9"/>
  <c r="FA4" i="9" l="1"/>
  <c r="EZ7" i="9"/>
  <c r="FB4" i="9" l="1"/>
  <c r="FA6" i="9"/>
  <c r="FA7" i="9"/>
  <c r="FA5" i="9"/>
  <c r="FC4" i="9" l="1"/>
  <c r="FB7" i="9"/>
  <c r="FD4" i="9" l="1"/>
  <c r="FC7" i="9"/>
  <c r="FE4" i="9" l="1"/>
  <c r="FD7" i="9"/>
  <c r="FF4" i="9" l="1"/>
  <c r="FE7" i="9"/>
  <c r="FG4" i="9" l="1"/>
  <c r="FF7" i="9"/>
  <c r="FH4" i="9" l="1"/>
  <c r="FG7" i="9"/>
  <c r="FI4" i="9" l="1"/>
  <c r="FH7" i="9"/>
  <c r="FH6" i="9"/>
  <c r="FH5" i="9"/>
  <c r="FJ4" i="9" l="1"/>
  <c r="FI7" i="9"/>
  <c r="FK4" i="9" l="1"/>
  <c r="FJ7" i="9"/>
  <c r="FL4" i="9" l="1"/>
  <c r="FK7" i="9"/>
  <c r="FM4" i="9" l="1"/>
  <c r="FL7" i="9"/>
  <c r="FN4" i="9" l="1"/>
  <c r="FM7" i="9"/>
  <c r="FO4" i="9" l="1"/>
  <c r="FN7" i="9"/>
  <c r="FP4" i="9" l="1"/>
  <c r="FO7" i="9"/>
  <c r="FO6" i="9"/>
  <c r="FO5" i="9"/>
  <c r="FQ4" i="9" l="1"/>
  <c r="FP7" i="9"/>
  <c r="FR4" i="9" l="1"/>
  <c r="FQ7" i="9"/>
  <c r="FS4" i="9" l="1"/>
  <c r="FR7" i="9"/>
  <c r="FT4" i="9" l="1"/>
  <c r="FS7" i="9"/>
  <c r="FU4" i="9" l="1"/>
  <c r="FT7" i="9"/>
  <c r="FV4" i="9" l="1"/>
  <c r="FU7" i="9"/>
  <c r="FW4" i="9" l="1"/>
  <c r="FV5" i="9"/>
  <c r="FV7" i="9"/>
  <c r="FV6" i="9"/>
  <c r="FX4" i="9" l="1"/>
  <c r="FW7" i="9"/>
  <c r="FY4" i="9" l="1"/>
  <c r="FX7" i="9"/>
  <c r="FZ4" i="9" l="1"/>
  <c r="FY7" i="9"/>
  <c r="GA4" i="9" l="1"/>
  <c r="FZ7" i="9"/>
  <c r="GB4" i="9" l="1"/>
  <c r="GA7" i="9"/>
  <c r="GC4" i="9" l="1"/>
  <c r="GB7" i="9"/>
  <c r="GD4" i="9" l="1"/>
  <c r="GC6" i="9"/>
  <c r="GC7" i="9"/>
  <c r="GC5" i="9"/>
  <c r="GE4" i="9" l="1"/>
  <c r="GD7" i="9"/>
  <c r="GF4" i="9" l="1"/>
  <c r="GE7" i="9"/>
  <c r="GF7" i="9" l="1"/>
  <c r="GG4" i="9"/>
  <c r="GH4" i="9" l="1"/>
  <c r="GG7" i="9"/>
  <c r="GI4" i="9" l="1"/>
  <c r="GI7" i="9" s="1"/>
  <c r="GH7" i="9"/>
  <c r="I12" i="9"/>
  <c r="I14" i="9"/>
  <c r="I11" i="9" l="1"/>
  <c r="G11" i="9"/>
  <c r="I13" i="9"/>
  <c r="G13" i="9"/>
  <c r="I10" i="9"/>
  <c r="G15" i="9"/>
  <c r="I15" i="9" l="1"/>
  <c r="I16" i="9" l="1"/>
  <c r="G16" i="9"/>
</calcChain>
</file>

<file path=xl/sharedStrings.xml><?xml version="1.0" encoding="utf-8"?>
<sst xmlns="http://schemas.openxmlformats.org/spreadsheetml/2006/main" count="39" uniqueCount="24">
  <si>
    <t>Start</t>
  </si>
  <si>
    <t>End</t>
  </si>
  <si>
    <t>[Name]</t>
  </si>
  <si>
    <r>
      <t>[</t>
    </r>
    <r>
      <rPr>
        <sz val="14"/>
        <color theme="4" tint="-0.499984740745262"/>
        <rFont val="宋体"/>
        <family val="3"/>
        <charset val="134"/>
      </rPr>
      <t>项目名称</t>
    </r>
    <r>
      <rPr>
        <sz val="14"/>
        <color theme="4" tint="-0.499984740745262"/>
        <rFont val="Arial"/>
        <family val="2"/>
      </rPr>
      <t xml:space="preserve">] </t>
    </r>
    <phoneticPr fontId="4" type="noConversion"/>
  </si>
  <si>
    <r>
      <rPr>
        <sz val="10"/>
        <rFont val="宋体"/>
        <family val="3"/>
        <charset val="134"/>
      </rPr>
      <t>项目开始时间</t>
    </r>
    <r>
      <rPr>
        <sz val="10"/>
        <rFont val="Arial"/>
        <family val="2"/>
      </rPr>
      <t>:</t>
    </r>
    <phoneticPr fontId="4" type="noConversion"/>
  </si>
  <si>
    <t>[ ]</t>
    <phoneticPr fontId="4" type="noConversion"/>
  </si>
  <si>
    <r>
      <rPr>
        <sz val="10"/>
        <rFont val="宋体"/>
        <family val="3"/>
        <charset val="134"/>
      </rPr>
      <t>总负责人</t>
    </r>
    <r>
      <rPr>
        <sz val="10"/>
        <rFont val="Arial"/>
        <family val="2"/>
      </rPr>
      <t>:</t>
    </r>
    <phoneticPr fontId="4" type="noConversion"/>
  </si>
  <si>
    <t>负责人</t>
    <phoneticPr fontId="4" type="noConversion"/>
  </si>
  <si>
    <t>工作日</t>
    <phoneticPr fontId="4" type="noConversion"/>
  </si>
  <si>
    <t>日历日</t>
    <phoneticPr fontId="4" type="noConversion"/>
  </si>
  <si>
    <t>进度</t>
    <phoneticPr fontId="4" type="noConversion"/>
  </si>
  <si>
    <t>序号</t>
    <phoneticPr fontId="4" type="noConversion"/>
  </si>
  <si>
    <t>任务</t>
    <phoneticPr fontId="4" type="noConversion"/>
  </si>
  <si>
    <r>
      <t>[</t>
    </r>
    <r>
      <rPr>
        <b/>
        <sz val="9"/>
        <rFont val="宋体"/>
        <family val="3"/>
        <charset val="134"/>
      </rPr>
      <t>任务类别</t>
    </r>
    <r>
      <rPr>
        <b/>
        <sz val="9"/>
        <rFont val="Arial"/>
        <family val="2"/>
      </rPr>
      <t>]</t>
    </r>
    <phoneticPr fontId="4" type="noConversion"/>
  </si>
  <si>
    <r>
      <t>[</t>
    </r>
    <r>
      <rPr>
        <sz val="9"/>
        <rFont val="宋体"/>
        <family val="3"/>
        <charset val="134"/>
      </rPr>
      <t>姓名</t>
    </r>
    <r>
      <rPr>
        <sz val="9"/>
        <rFont val="Arial"/>
        <family val="2"/>
      </rPr>
      <t>]</t>
    </r>
    <phoneticPr fontId="4" type="noConversion"/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</si>
  <si>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1]</t>
    </r>
    <phoneticPr fontId="4" type="noConversion"/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</si>
  <si>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2]</t>
    </r>
    <phoneticPr fontId="4" type="noConversion"/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</si>
  <si>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3]</t>
    </r>
    <r>
      <rPr>
        <sz val="11"/>
        <color theme="1"/>
        <rFont val="宋体"/>
        <family val="2"/>
        <charset val="134"/>
        <scheme val="minor"/>
      </rPr>
      <t/>
    </r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</si>
  <si>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4]</t>
    </r>
    <r>
      <rPr>
        <sz val="11"/>
        <color theme="1"/>
        <rFont val="宋体"/>
        <family val="2"/>
        <charset val="134"/>
        <scheme val="minor"/>
      </rPr>
      <t/>
    </r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</si>
  <si>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5]</t>
    </r>
    <r>
      <rPr>
        <sz val="11"/>
        <color theme="1"/>
        <rFont val="宋体"/>
        <family val="2"/>
        <charset val="134"/>
        <scheme val="minor"/>
      </rPr>
      <t/>
    </r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</si>
  <si>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6]</t>
    </r>
    <r>
      <rPr>
        <sz val="11"/>
        <color theme="1"/>
        <rFont val="宋体"/>
        <family val="2"/>
        <charset val="134"/>
        <scheme val="minor"/>
      </rPr>
      <t/>
    </r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</si>
  <si>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7]</t>
    </r>
    <r>
      <rPr>
        <sz val="11"/>
        <color theme="1"/>
        <rFont val="宋体"/>
        <family val="2"/>
        <charset val="134"/>
        <scheme val="minor"/>
      </rPr>
      <t/>
    </r>
  </si>
  <si>
    <r>
      <t>[</t>
    </r>
    <r>
      <rPr>
        <sz val="9"/>
        <rFont val="宋体"/>
        <family val="3"/>
        <charset val="134"/>
      </rPr>
      <t>流程</t>
    </r>
    <r>
      <rPr>
        <sz val="9"/>
        <rFont val="Arial"/>
        <family val="2"/>
      </rPr>
      <t>8]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</si>
  <si>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从第几周开始显示</t>
    </r>
    <r>
      <rPr>
        <sz val="10"/>
        <rFont val="Arial"/>
        <family val="2"/>
      </rPr>
      <t>: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</si>
</sst>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ddd\ m/dd/yy"/>
    <numFmt numFmtId="177" formatCode="yyyy/m/dd"/>
    <numFmt numFmtId="178" formatCode="yyyy/m/d\ ddd"/>
  </numFmts>
  <fonts count="41" x14ac:knownFonts="1">
    <font>
      <sz val="10"/>
      <name val="Arial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indexed="55"/>
      <name val="Arial"/>
      <family val="2"/>
    </font>
    <font>
      <sz val="8"/>
      <color indexed="2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rgb="FF000000"/>
      <name val="Arial"/>
      <family val="2"/>
    </font>
    <font>
      <i/>
      <sz val="8"/>
      <color theme="0" tint="-0.249977111117893"/>
      <name val="Arial"/>
      <family val="2"/>
    </font>
    <font>
      <sz val="14"/>
      <color theme="4" tint="-0.499984740745262"/>
      <name val="Arial"/>
      <family val="2"/>
    </font>
    <font>
      <i/>
      <sz val="9"/>
      <name val="Arial"/>
      <family val="2"/>
    </font>
    <font>
      <i/>
      <sz val="9"/>
      <name val="Arial Narrow"/>
      <family val="2"/>
    </font>
    <font>
      <sz val="9"/>
      <name val="宋体"/>
      <family val="3"/>
      <charset val="134"/>
    </font>
    <font>
      <sz val="8"/>
      <color theme="2"/>
      <name val="Arial"/>
      <family val="2"/>
    </font>
    <font>
      <sz val="14"/>
      <color theme="4" tint="-0.49998474074526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1" applyNumberFormat="0" applyAlignment="0" applyProtection="0"/>
    <xf numFmtId="0" fontId="17" fillId="18" borderId="2" applyNumberFormat="0" applyAlignment="0" applyProtection="0"/>
    <xf numFmtId="0" fontId="18" fillId="0" borderId="0" applyNumberFormat="0" applyFill="0" applyBorder="0" applyAlignment="0" applyProtection="0"/>
    <xf numFmtId="0" fontId="19" fillId="19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3" fillId="11" borderId="1" applyNumberFormat="0" applyAlignment="0" applyProtection="0"/>
    <xf numFmtId="0" fontId="24" fillId="0" borderId="6" applyNumberFormat="0" applyFill="0" applyAlignment="0" applyProtection="0"/>
    <xf numFmtId="0" fontId="25" fillId="5" borderId="0" applyNumberFormat="0" applyBorder="0" applyAlignment="0" applyProtection="0"/>
    <xf numFmtId="0" fontId="6" fillId="5" borderId="7" applyNumberFormat="0" applyFont="0" applyAlignment="0" applyProtection="0"/>
    <xf numFmtId="0" fontId="26" fillId="17" borderId="8" applyNumberForma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Protection="1"/>
    <xf numFmtId="0" fontId="0" fillId="20" borderId="0" xfId="0" applyFill="1" applyBorder="1" applyProtection="1"/>
    <xf numFmtId="0" fontId="0" fillId="0" borderId="0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Fill="1" applyAlignment="1" applyProtection="1"/>
    <xf numFmtId="0" fontId="0" fillId="0" borderId="0" xfId="0" applyFill="1" applyProtection="1"/>
    <xf numFmtId="0" fontId="0" fillId="0" borderId="0" xfId="0" applyNumberFormat="1" applyFill="1" applyBorder="1" applyProtection="1"/>
    <xf numFmtId="0" fontId="0" fillId="0" borderId="0" xfId="0" applyNumberFormat="1" applyProtection="1"/>
    <xf numFmtId="0" fontId="5" fillId="20" borderId="0" xfId="34" applyNumberFormat="1" applyFont="1" applyFill="1" applyAlignment="1" applyProtection="1">
      <alignment horizontal="right"/>
    </xf>
    <xf numFmtId="0" fontId="9" fillId="21" borderId="11" xfId="0" applyNumberFormat="1" applyFont="1" applyFill="1" applyBorder="1" applyAlignment="1" applyProtection="1">
      <alignment horizontal="left"/>
    </xf>
    <xf numFmtId="0" fontId="9" fillId="21" borderId="11" xfId="0" applyFont="1" applyFill="1" applyBorder="1" applyAlignment="1" applyProtection="1">
      <alignment wrapText="1"/>
      <protection locked="0"/>
    </xf>
    <xf numFmtId="0" fontId="31" fillId="0" borderId="0" xfId="0" applyFont="1" applyBorder="1" applyAlignment="1">
      <alignment vertical="center"/>
    </xf>
    <xf numFmtId="0" fontId="2" fillId="0" borderId="0" xfId="0" applyFont="1" applyProtection="1"/>
    <xf numFmtId="0" fontId="0" fillId="0" borderId="14" xfId="0" applyNumberForma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8" fillId="21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Alignment="1" applyProtection="1">
      <protection locked="0"/>
    </xf>
    <xf numFmtId="0" fontId="32" fillId="21" borderId="0" xfId="0" applyNumberFormat="1" applyFont="1" applyFill="1" applyBorder="1" applyAlignment="1" applyProtection="1">
      <alignment vertical="center"/>
    </xf>
    <xf numFmtId="0" fontId="10" fillId="0" borderId="15" xfId="0" applyNumberFormat="1" applyFont="1" applyFill="1" applyBorder="1" applyAlignment="1" applyProtection="1">
      <alignment horizontal="center" shrinkToFit="1"/>
    </xf>
    <xf numFmtId="0" fontId="10" fillId="0" borderId="10" xfId="0" applyNumberFormat="1" applyFont="1" applyBorder="1" applyAlignment="1" applyProtection="1">
      <alignment horizontal="center" wrapText="1"/>
    </xf>
    <xf numFmtId="0" fontId="10" fillId="21" borderId="11" xfId="0" applyFont="1" applyFill="1" applyBorder="1" applyProtection="1">
      <protection locked="0"/>
    </xf>
    <xf numFmtId="0" fontId="10" fillId="0" borderId="11" xfId="0" applyNumberFormat="1" applyFont="1" applyFill="1" applyBorder="1" applyAlignment="1" applyProtection="1">
      <alignment horizontal="center"/>
    </xf>
    <xf numFmtId="176" fontId="10" fillId="0" borderId="11" xfId="0" applyNumberFormat="1" applyFont="1" applyFill="1" applyBorder="1" applyAlignment="1" applyProtection="1">
      <alignment horizontal="right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1" xfId="40" applyNumberFormat="1" applyFont="1" applyFill="1" applyBorder="1" applyAlignment="1" applyProtection="1">
      <alignment horizontal="center"/>
    </xf>
    <xf numFmtId="9" fontId="10" fillId="0" borderId="11" xfId="4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21" borderId="11" xfId="0" applyFont="1" applyFill="1" applyBorder="1" applyProtection="1"/>
    <xf numFmtId="0" fontId="10" fillId="0" borderId="11" xfId="0" applyNumberFormat="1" applyFont="1" applyFill="1" applyBorder="1" applyAlignment="1" applyProtection="1">
      <alignment horizontal="left"/>
    </xf>
    <xf numFmtId="0" fontId="10" fillId="0" borderId="11" xfId="0" applyFont="1" applyFill="1" applyBorder="1" applyAlignment="1" applyProtection="1">
      <alignment wrapText="1"/>
      <protection locked="0"/>
    </xf>
    <xf numFmtId="0" fontId="10" fillId="0" borderId="11" xfId="0" applyFont="1" applyFill="1" applyBorder="1" applyProtection="1">
      <protection locked="0"/>
    </xf>
    <xf numFmtId="0" fontId="30" fillId="0" borderId="12" xfId="0" applyFont="1" applyBorder="1" applyAlignment="1">
      <alignment horizontal="center"/>
    </xf>
    <xf numFmtId="9" fontId="30" fillId="22" borderId="12" xfId="40" applyFont="1" applyFill="1" applyBorder="1" applyAlignment="1">
      <alignment horizontal="center"/>
    </xf>
    <xf numFmtId="0" fontId="10" fillId="0" borderId="11" xfId="0" applyFont="1" applyBorder="1" applyProtection="1"/>
    <xf numFmtId="0" fontId="33" fillId="0" borderId="11" xfId="0" applyFont="1" applyFill="1" applyBorder="1" applyAlignment="1" applyProtection="1">
      <protection locked="0"/>
    </xf>
    <xf numFmtId="0" fontId="34" fillId="0" borderId="11" xfId="0" applyFont="1" applyFill="1" applyBorder="1" applyAlignment="1" applyProtection="1">
      <protection locked="0"/>
    </xf>
    <xf numFmtId="0" fontId="10" fillId="0" borderId="11" xfId="0" applyFont="1" applyFill="1" applyBorder="1" applyProtection="1"/>
    <xf numFmtId="0" fontId="10" fillId="0" borderId="0" xfId="0" applyFont="1" applyFill="1" applyBorder="1" applyProtection="1"/>
    <xf numFmtId="1" fontId="30" fillId="0" borderId="12" xfId="0" applyNumberFormat="1" applyFont="1" applyBorder="1" applyAlignment="1">
      <alignment horizontal="center"/>
    </xf>
    <xf numFmtId="1" fontId="30" fillId="22" borderId="12" xfId="0" applyNumberFormat="1" applyFont="1" applyFill="1" applyBorder="1" applyAlignment="1">
      <alignment horizontal="center"/>
    </xf>
    <xf numFmtId="0" fontId="2" fillId="0" borderId="0" xfId="0" applyFont="1" applyFill="1" applyBorder="1" applyProtection="1"/>
    <xf numFmtId="0" fontId="2" fillId="21" borderId="11" xfId="0" applyFont="1" applyFill="1" applyBorder="1" applyProtection="1"/>
    <xf numFmtId="0" fontId="2" fillId="0" borderId="11" xfId="0" applyFont="1" applyBorder="1" applyProtection="1"/>
    <xf numFmtId="0" fontId="2" fillId="0" borderId="11" xfId="0" applyFont="1" applyFill="1" applyBorder="1" applyProtection="1"/>
    <xf numFmtId="177" fontId="30" fillId="0" borderId="12" xfId="0" applyNumberFormat="1" applyFont="1" applyBorder="1" applyAlignment="1">
      <alignment horizontal="right"/>
    </xf>
    <xf numFmtId="177" fontId="12" fillId="21" borderId="0" xfId="0" applyNumberFormat="1" applyFont="1" applyFill="1" applyBorder="1" applyAlignment="1" applyProtection="1">
      <alignment horizontal="center" vertical="center"/>
    </xf>
    <xf numFmtId="177" fontId="36" fillId="21" borderId="0" xfId="0" applyNumberFormat="1" applyFont="1" applyFill="1" applyBorder="1" applyAlignment="1" applyProtection="1">
      <alignment horizontal="center" vertical="center"/>
    </xf>
    <xf numFmtId="0" fontId="39" fillId="0" borderId="10" xfId="0" applyFont="1" applyBorder="1" applyAlignment="1" applyProtection="1">
      <alignment horizontal="left" wrapText="1"/>
    </xf>
    <xf numFmtId="0" fontId="40" fillId="0" borderId="10" xfId="0" applyFont="1" applyBorder="1" applyAlignment="1" applyProtection="1">
      <alignment horizontal="left"/>
    </xf>
    <xf numFmtId="0" fontId="39" fillId="0" borderId="10" xfId="0" applyFont="1" applyBorder="1" applyAlignment="1" applyProtection="1">
      <alignment horizontal="center" wrapText="1"/>
    </xf>
    <xf numFmtId="0" fontId="35" fillId="0" borderId="10" xfId="0" applyFont="1" applyBorder="1" applyAlignment="1" applyProtection="1">
      <alignment horizontal="center" wrapText="1"/>
    </xf>
    <xf numFmtId="0" fontId="39" fillId="0" borderId="10" xfId="0" applyNumberFormat="1" applyFont="1" applyFill="1" applyBorder="1" applyAlignment="1" applyProtection="1"/>
    <xf numFmtId="14" fontId="30" fillId="22" borderId="12" xfId="0" applyNumberFormat="1" applyFont="1" applyFill="1" applyBorder="1" applyAlignment="1">
      <alignment horizontal="right"/>
    </xf>
    <xf numFmtId="14" fontId="30" fillId="0" borderId="12" xfId="0" applyNumberFormat="1" applyFont="1" applyBorder="1" applyAlignment="1">
      <alignment horizontal="right"/>
    </xf>
    <xf numFmtId="14" fontId="10" fillId="0" borderId="16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/>
    </xf>
    <xf numFmtId="0" fontId="2" fillId="0" borderId="0" xfId="0" applyFont="1" applyFill="1" applyAlignment="1" applyProtection="1">
      <alignment horizontal="right" indent="1"/>
    </xf>
    <xf numFmtId="0" fontId="0" fillId="0" borderId="0" xfId="0" applyFill="1" applyAlignment="1" applyProtection="1">
      <alignment horizontal="right" indent="1"/>
    </xf>
    <xf numFmtId="0" fontId="2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Fill="1" applyBorder="1" applyAlignment="1" applyProtection="1">
      <alignment horizontal="left"/>
      <protection locked="0"/>
    </xf>
    <xf numFmtId="178" fontId="2" fillId="0" borderId="14" xfId="0" applyNumberFormat="1" applyFont="1" applyFill="1" applyBorder="1" applyAlignment="1" applyProtection="1">
      <alignment horizontal="left"/>
      <protection locked="0"/>
    </xf>
    <xf numFmtId="0" fontId="3" fillId="0" borderId="0" xfId="34" applyAlignment="1" applyProtection="1">
      <alignment horizontal="left"/>
    </xf>
  </cellXfs>
  <cellStyles count="44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百分比" xfId="40" builtinId="5"/>
    <cellStyle name="标题" xfId="41" builtinId="15" customBuiltin="1"/>
    <cellStyle name="标题 1" xfId="30" builtinId="16" customBuiltin="1"/>
    <cellStyle name="标题 2" xfId="31" builtinId="17" customBuiltin="1"/>
    <cellStyle name="标题 3" xfId="32" builtinId="18" customBuiltin="1"/>
    <cellStyle name="标题 4" xfId="33" builtinId="19" customBuiltin="1"/>
    <cellStyle name="差" xfId="25" builtinId="27" customBuiltin="1"/>
    <cellStyle name="常规" xfId="0" builtinId="0"/>
    <cellStyle name="超链接" xfId="34" builtinId="8"/>
    <cellStyle name="好" xfId="29" builtinId="26" customBuiltin="1"/>
    <cellStyle name="汇总" xfId="42" builtinId="25" customBuiltin="1"/>
    <cellStyle name="计算" xfId="26" builtinId="22" customBuiltin="1"/>
    <cellStyle name="检查单元格" xfId="27" builtinId="23" customBuiltin="1"/>
    <cellStyle name="解释性文本" xfId="28" builtinId="53" customBuiltin="1"/>
    <cellStyle name="警告文本" xfId="43" builtinId="11" customBuiltin="1"/>
    <cellStyle name="链接单元格" xfId="36" builtinId="24" customBuiltin="1"/>
    <cellStyle name="适中" xfId="37" builtinId="28" customBuiltin="1"/>
    <cellStyle name="输出" xfId="39" builtinId="21" customBuiltin="1"/>
    <cellStyle name="输入" xfId="35" builtinId="20" customBuiltin="1"/>
    <cellStyle name="着色 1" xfId="19" builtinId="29" customBuiltin="1"/>
    <cellStyle name="着色 2" xfId="20" builtinId="33" customBuiltin="1"/>
    <cellStyle name="着色 3" xfId="21" builtinId="37" customBuiltin="1"/>
    <cellStyle name="着色 4" xfId="22" builtinId="41" customBuiltin="1"/>
    <cellStyle name="着色 5" xfId="23" builtinId="45" customBuiltin="1"/>
    <cellStyle name="着色 6" xfId="24" builtinId="49" customBuiltin="1"/>
    <cellStyle name="注释" xfId="38" builtinId="10" customBuiltin="1"/>
  </cellStyles>
  <dxfs count="2">
    <dxf>
      <fill>
        <patternFill>
          <bgColor rgb="FF0070C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832F8"/>
      <color rgb="FF28314C"/>
      <color rgb="FFF52705"/>
      <color rgb="FFFFCCCC"/>
      <color rgb="FFFF9900"/>
      <color rgb="FF91D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I135"/>
  <sheetViews>
    <sheetView showGridLines="0" tabSelected="1" zoomScale="115" zoomScaleNormal="115" workbookViewId="0">
      <pane ySplit="7" topLeftCell="A8" activePane="bottomLeft" state="frozen"/>
      <selection pane="bottomLeft" activeCell="C19" sqref="C19"/>
    </sheetView>
  </sheetViews>
  <sheetFormatPr defaultColWidth="9.109375" defaultRowHeight="13.2" x14ac:dyDescent="0.25"/>
  <cols>
    <col min="1" max="1" width="5" style="8" customWidth="1"/>
    <col min="2" max="2" width="16.109375" style="1" customWidth="1"/>
    <col min="3" max="3" width="6.44140625" style="1" customWidth="1"/>
    <col min="4" max="4" width="6.109375" style="9" customWidth="1"/>
    <col min="5" max="5" width="11.109375" style="1" customWidth="1"/>
    <col min="6" max="6" width="9.5546875" style="1" bestFit="1" customWidth="1"/>
    <col min="7" max="7" width="6.88671875" style="1" customWidth="1"/>
    <col min="8" max="8" width="5.5546875" style="1" customWidth="1"/>
    <col min="9" max="9" width="6.6640625" style="1" customWidth="1"/>
    <col min="10" max="65" width="2.44140625" style="1" customWidth="1"/>
    <col min="66" max="66" width="2.44140625" style="42" customWidth="1"/>
    <col min="67" max="191" width="2.44140625" style="3" customWidth="1"/>
    <col min="192" max="16384" width="9.109375" style="3"/>
  </cols>
  <sheetData>
    <row r="1" spans="1:191" ht="17.399999999999999" x14ac:dyDescent="0.25">
      <c r="A1" s="19" t="s">
        <v>3</v>
      </c>
      <c r="B1" s="17"/>
      <c r="C1" s="17"/>
      <c r="D1" s="17"/>
      <c r="J1" s="13"/>
    </row>
    <row r="2" spans="1:191" x14ac:dyDescent="0.25">
      <c r="A2" s="18"/>
      <c r="B2" s="18"/>
      <c r="C2" s="18"/>
      <c r="D2" s="10"/>
      <c r="E2" s="58"/>
      <c r="F2" s="58"/>
      <c r="H2" s="2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191" x14ac:dyDescent="0.25">
      <c r="B3" s="59" t="s">
        <v>6</v>
      </c>
      <c r="C3" s="60"/>
      <c r="D3" s="60"/>
      <c r="E3" s="61" t="s">
        <v>5</v>
      </c>
      <c r="F3" s="62"/>
      <c r="G3" s="6"/>
      <c r="H3" s="6"/>
      <c r="I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191" x14ac:dyDescent="0.25">
      <c r="B4" s="59" t="s">
        <v>4</v>
      </c>
      <c r="C4" s="60"/>
      <c r="D4" s="60"/>
      <c r="E4" s="63">
        <v>43467</v>
      </c>
      <c r="F4" s="63"/>
      <c r="J4" s="47">
        <f>E4-WEEKDAY(E4,1)+2+7*(E5-1)</f>
        <v>43472</v>
      </c>
      <c r="K4" s="47">
        <f>J4+1</f>
        <v>43473</v>
      </c>
      <c r="L4" s="47">
        <f t="shared" ref="L4:BN4" si="0">K4+1</f>
        <v>43474</v>
      </c>
      <c r="M4" s="47">
        <f t="shared" si="0"/>
        <v>43475</v>
      </c>
      <c r="N4" s="47">
        <f t="shared" si="0"/>
        <v>43476</v>
      </c>
      <c r="O4" s="47">
        <f t="shared" si="0"/>
        <v>43477</v>
      </c>
      <c r="P4" s="47">
        <f t="shared" si="0"/>
        <v>43478</v>
      </c>
      <c r="Q4" s="47">
        <f t="shared" si="0"/>
        <v>43479</v>
      </c>
      <c r="R4" s="47">
        <f t="shared" si="0"/>
        <v>43480</v>
      </c>
      <c r="S4" s="47">
        <f t="shared" si="0"/>
        <v>43481</v>
      </c>
      <c r="T4" s="47">
        <f t="shared" si="0"/>
        <v>43482</v>
      </c>
      <c r="U4" s="47">
        <f t="shared" si="0"/>
        <v>43483</v>
      </c>
      <c r="V4" s="47">
        <f t="shared" si="0"/>
        <v>43484</v>
      </c>
      <c r="W4" s="47">
        <f t="shared" si="0"/>
        <v>43485</v>
      </c>
      <c r="X4" s="47">
        <f t="shared" si="0"/>
        <v>43486</v>
      </c>
      <c r="Y4" s="47">
        <f t="shared" si="0"/>
        <v>43487</v>
      </c>
      <c r="Z4" s="47">
        <f t="shared" si="0"/>
        <v>43488</v>
      </c>
      <c r="AA4" s="47">
        <f t="shared" si="0"/>
        <v>43489</v>
      </c>
      <c r="AB4" s="47">
        <f t="shared" si="0"/>
        <v>43490</v>
      </c>
      <c r="AC4" s="47">
        <f t="shared" si="0"/>
        <v>43491</v>
      </c>
      <c r="AD4" s="47">
        <f t="shared" si="0"/>
        <v>43492</v>
      </c>
      <c r="AE4" s="47">
        <f t="shared" si="0"/>
        <v>43493</v>
      </c>
      <c r="AF4" s="47">
        <f t="shared" si="0"/>
        <v>43494</v>
      </c>
      <c r="AG4" s="47">
        <f t="shared" si="0"/>
        <v>43495</v>
      </c>
      <c r="AH4" s="47">
        <f t="shared" si="0"/>
        <v>43496</v>
      </c>
      <c r="AI4" s="47">
        <f t="shared" si="0"/>
        <v>43497</v>
      </c>
      <c r="AJ4" s="47">
        <f t="shared" si="0"/>
        <v>43498</v>
      </c>
      <c r="AK4" s="47">
        <f t="shared" si="0"/>
        <v>43499</v>
      </c>
      <c r="AL4" s="47">
        <f t="shared" si="0"/>
        <v>43500</v>
      </c>
      <c r="AM4" s="47">
        <f t="shared" si="0"/>
        <v>43501</v>
      </c>
      <c r="AN4" s="47">
        <f t="shared" si="0"/>
        <v>43502</v>
      </c>
      <c r="AO4" s="47">
        <f t="shared" si="0"/>
        <v>43503</v>
      </c>
      <c r="AP4" s="47">
        <f t="shared" si="0"/>
        <v>43504</v>
      </c>
      <c r="AQ4" s="47">
        <f t="shared" si="0"/>
        <v>43505</v>
      </c>
      <c r="AR4" s="47">
        <f t="shared" si="0"/>
        <v>43506</v>
      </c>
      <c r="AS4" s="47">
        <f t="shared" si="0"/>
        <v>43507</v>
      </c>
      <c r="AT4" s="47">
        <f t="shared" si="0"/>
        <v>43508</v>
      </c>
      <c r="AU4" s="47">
        <f t="shared" si="0"/>
        <v>43509</v>
      </c>
      <c r="AV4" s="47">
        <f t="shared" si="0"/>
        <v>43510</v>
      </c>
      <c r="AW4" s="47">
        <f t="shared" si="0"/>
        <v>43511</v>
      </c>
      <c r="AX4" s="47">
        <f t="shared" si="0"/>
        <v>43512</v>
      </c>
      <c r="AY4" s="47">
        <f t="shared" si="0"/>
        <v>43513</v>
      </c>
      <c r="AZ4" s="47">
        <f t="shared" si="0"/>
        <v>43514</v>
      </c>
      <c r="BA4" s="47">
        <f t="shared" si="0"/>
        <v>43515</v>
      </c>
      <c r="BB4" s="47">
        <f t="shared" si="0"/>
        <v>43516</v>
      </c>
      <c r="BC4" s="47">
        <f t="shared" si="0"/>
        <v>43517</v>
      </c>
      <c r="BD4" s="47">
        <f t="shared" si="0"/>
        <v>43518</v>
      </c>
      <c r="BE4" s="47">
        <f t="shared" si="0"/>
        <v>43519</v>
      </c>
      <c r="BF4" s="47">
        <f t="shared" si="0"/>
        <v>43520</v>
      </c>
      <c r="BG4" s="47">
        <f t="shared" si="0"/>
        <v>43521</v>
      </c>
      <c r="BH4" s="47">
        <f t="shared" si="0"/>
        <v>43522</v>
      </c>
      <c r="BI4" s="47">
        <f t="shared" si="0"/>
        <v>43523</v>
      </c>
      <c r="BJ4" s="47">
        <f t="shared" si="0"/>
        <v>43524</v>
      </c>
      <c r="BK4" s="47">
        <f t="shared" si="0"/>
        <v>43525</v>
      </c>
      <c r="BL4" s="47">
        <f t="shared" si="0"/>
        <v>43526</v>
      </c>
      <c r="BM4" s="47">
        <f t="shared" si="0"/>
        <v>43527</v>
      </c>
      <c r="BN4" s="47">
        <f t="shared" si="0"/>
        <v>43528</v>
      </c>
      <c r="BO4" s="48">
        <f t="shared" ref="BO4" si="1">BN4+1</f>
        <v>43529</v>
      </c>
      <c r="BP4" s="47">
        <f t="shared" ref="BP4" si="2">BO4+1</f>
        <v>43530</v>
      </c>
      <c r="BQ4" s="47">
        <f t="shared" ref="BQ4" si="3">BP4+1</f>
        <v>43531</v>
      </c>
      <c r="BR4" s="48">
        <f t="shared" ref="BR4" si="4">BQ4+1</f>
        <v>43532</v>
      </c>
      <c r="BS4" s="47">
        <f t="shared" ref="BS4" si="5">BR4+1</f>
        <v>43533</v>
      </c>
      <c r="BT4" s="47">
        <f t="shared" ref="BT4" si="6">BS4+1</f>
        <v>43534</v>
      </c>
      <c r="BU4" s="48">
        <f t="shared" ref="BU4" si="7">BT4+1</f>
        <v>43535</v>
      </c>
      <c r="BV4" s="47">
        <f t="shared" ref="BV4" si="8">BU4+1</f>
        <v>43536</v>
      </c>
      <c r="BW4" s="47">
        <f t="shared" ref="BW4" si="9">BV4+1</f>
        <v>43537</v>
      </c>
      <c r="BX4" s="48">
        <f t="shared" ref="BX4" si="10">BW4+1</f>
        <v>43538</v>
      </c>
      <c r="BY4" s="47">
        <f t="shared" ref="BY4" si="11">BX4+1</f>
        <v>43539</v>
      </c>
      <c r="BZ4" s="47">
        <f t="shared" ref="BZ4" si="12">BY4+1</f>
        <v>43540</v>
      </c>
      <c r="CA4" s="48">
        <f t="shared" ref="CA4" si="13">BZ4+1</f>
        <v>43541</v>
      </c>
      <c r="CB4" s="47">
        <f t="shared" ref="CB4" si="14">CA4+1</f>
        <v>43542</v>
      </c>
      <c r="CC4" s="47">
        <f t="shared" ref="CC4" si="15">CB4+1</f>
        <v>43543</v>
      </c>
      <c r="CD4" s="48">
        <f t="shared" ref="CD4" si="16">CC4+1</f>
        <v>43544</v>
      </c>
      <c r="CE4" s="47">
        <f t="shared" ref="CE4" si="17">CD4+1</f>
        <v>43545</v>
      </c>
      <c r="CF4" s="47">
        <f t="shared" ref="CF4" si="18">CE4+1</f>
        <v>43546</v>
      </c>
      <c r="CG4" s="48">
        <f t="shared" ref="CG4" si="19">CF4+1</f>
        <v>43547</v>
      </c>
      <c r="CH4" s="47">
        <f t="shared" ref="CH4" si="20">CG4+1</f>
        <v>43548</v>
      </c>
      <c r="CI4" s="47">
        <f t="shared" ref="CI4" si="21">CH4+1</f>
        <v>43549</v>
      </c>
      <c r="CJ4" s="48">
        <f t="shared" ref="CJ4" si="22">CI4+1</f>
        <v>43550</v>
      </c>
      <c r="CK4" s="47">
        <f t="shared" ref="CK4" si="23">CJ4+1</f>
        <v>43551</v>
      </c>
      <c r="CL4" s="47">
        <f t="shared" ref="CL4" si="24">CK4+1</f>
        <v>43552</v>
      </c>
      <c r="CM4" s="48">
        <f t="shared" ref="CM4" si="25">CL4+1</f>
        <v>43553</v>
      </c>
      <c r="CN4" s="47">
        <f t="shared" ref="CN4" si="26">CM4+1</f>
        <v>43554</v>
      </c>
      <c r="CO4" s="47">
        <f t="shared" ref="CO4" si="27">CN4+1</f>
        <v>43555</v>
      </c>
      <c r="CP4" s="48">
        <f t="shared" ref="CP4" si="28">CO4+1</f>
        <v>43556</v>
      </c>
      <c r="CQ4" s="47">
        <f t="shared" ref="CQ4" si="29">CP4+1</f>
        <v>43557</v>
      </c>
      <c r="CR4" s="47">
        <f t="shared" ref="CR4" si="30">CQ4+1</f>
        <v>43558</v>
      </c>
      <c r="CS4" s="48">
        <f t="shared" ref="CS4" si="31">CR4+1</f>
        <v>43559</v>
      </c>
      <c r="CT4" s="47">
        <f t="shared" ref="CT4" si="32">CS4+1</f>
        <v>43560</v>
      </c>
      <c r="CU4" s="47">
        <f t="shared" ref="CU4" si="33">CT4+1</f>
        <v>43561</v>
      </c>
      <c r="CV4" s="48">
        <f t="shared" ref="CV4" si="34">CU4+1</f>
        <v>43562</v>
      </c>
      <c r="CW4" s="47">
        <f t="shared" ref="CW4" si="35">CV4+1</f>
        <v>43563</v>
      </c>
      <c r="CX4" s="47">
        <f t="shared" ref="CX4" si="36">CW4+1</f>
        <v>43564</v>
      </c>
      <c r="CY4" s="48">
        <f t="shared" ref="CY4" si="37">CX4+1</f>
        <v>43565</v>
      </c>
      <c r="CZ4" s="47">
        <f t="shared" ref="CZ4" si="38">CY4+1</f>
        <v>43566</v>
      </c>
      <c r="DA4" s="47">
        <f t="shared" ref="DA4" si="39">CZ4+1</f>
        <v>43567</v>
      </c>
      <c r="DB4" s="48">
        <f t="shared" ref="DB4" si="40">DA4+1</f>
        <v>43568</v>
      </c>
      <c r="DC4" s="47">
        <f t="shared" ref="DC4" si="41">DB4+1</f>
        <v>43569</v>
      </c>
      <c r="DD4" s="47">
        <f t="shared" ref="DD4" si="42">DC4+1</f>
        <v>43570</v>
      </c>
      <c r="DE4" s="48">
        <f t="shared" ref="DE4" si="43">DD4+1</f>
        <v>43571</v>
      </c>
      <c r="DF4" s="47">
        <f t="shared" ref="DF4" si="44">DE4+1</f>
        <v>43572</v>
      </c>
      <c r="DG4" s="47">
        <f t="shared" ref="DG4" si="45">DF4+1</f>
        <v>43573</v>
      </c>
      <c r="DH4" s="48">
        <f t="shared" ref="DH4" si="46">DG4+1</f>
        <v>43574</v>
      </c>
      <c r="DI4" s="47">
        <f t="shared" ref="DI4" si="47">DH4+1</f>
        <v>43575</v>
      </c>
      <c r="DJ4" s="47">
        <f t="shared" ref="DJ4" si="48">DI4+1</f>
        <v>43576</v>
      </c>
      <c r="DK4" s="48">
        <f t="shared" ref="DK4" si="49">DJ4+1</f>
        <v>43577</v>
      </c>
      <c r="DL4" s="47">
        <f t="shared" ref="DL4" si="50">DK4+1</f>
        <v>43578</v>
      </c>
      <c r="DM4" s="47">
        <f t="shared" ref="DM4" si="51">DL4+1</f>
        <v>43579</v>
      </c>
      <c r="DN4" s="48">
        <f t="shared" ref="DN4" si="52">DM4+1</f>
        <v>43580</v>
      </c>
      <c r="DO4" s="47">
        <f t="shared" ref="DO4" si="53">DN4+1</f>
        <v>43581</v>
      </c>
      <c r="DP4" s="47">
        <f t="shared" ref="DP4" si="54">DO4+1</f>
        <v>43582</v>
      </c>
      <c r="DQ4" s="48">
        <f t="shared" ref="DQ4" si="55">DP4+1</f>
        <v>43583</v>
      </c>
      <c r="DR4" s="47">
        <f t="shared" ref="DR4" si="56">DQ4+1</f>
        <v>43584</v>
      </c>
      <c r="DS4" s="47">
        <f t="shared" ref="DS4" si="57">DR4+1</f>
        <v>43585</v>
      </c>
      <c r="DT4" s="48">
        <f t="shared" ref="DT4" si="58">DS4+1</f>
        <v>43586</v>
      </c>
      <c r="DU4" s="47">
        <f t="shared" ref="DU4" si="59">DT4+1</f>
        <v>43587</v>
      </c>
      <c r="DV4" s="47">
        <f t="shared" ref="DV4" si="60">DU4+1</f>
        <v>43588</v>
      </c>
      <c r="DW4" s="48">
        <f t="shared" ref="DW4" si="61">DV4+1</f>
        <v>43589</v>
      </c>
      <c r="DX4" s="47">
        <f t="shared" ref="DX4" si="62">DW4+1</f>
        <v>43590</v>
      </c>
      <c r="DY4" s="47">
        <f t="shared" ref="DY4" si="63">DX4+1</f>
        <v>43591</v>
      </c>
      <c r="DZ4" s="48">
        <f t="shared" ref="DZ4" si="64">DY4+1</f>
        <v>43592</v>
      </c>
      <c r="EA4" s="47">
        <f t="shared" ref="EA4" si="65">DZ4+1</f>
        <v>43593</v>
      </c>
      <c r="EB4" s="47">
        <f t="shared" ref="EB4" si="66">EA4+1</f>
        <v>43594</v>
      </c>
      <c r="EC4" s="48">
        <f t="shared" ref="EC4" si="67">EB4+1</f>
        <v>43595</v>
      </c>
      <c r="ED4" s="47">
        <f t="shared" ref="ED4" si="68">EC4+1</f>
        <v>43596</v>
      </c>
      <c r="EE4" s="47">
        <f t="shared" ref="EE4" si="69">ED4+1</f>
        <v>43597</v>
      </c>
      <c r="EF4" s="48">
        <f t="shared" ref="EF4" si="70">EE4+1</f>
        <v>43598</v>
      </c>
      <c r="EG4" s="47">
        <f t="shared" ref="EG4" si="71">EF4+1</f>
        <v>43599</v>
      </c>
      <c r="EH4" s="47">
        <f t="shared" ref="EH4" si="72">EG4+1</f>
        <v>43600</v>
      </c>
      <c r="EI4" s="48">
        <f t="shared" ref="EI4" si="73">EH4+1</f>
        <v>43601</v>
      </c>
      <c r="EJ4" s="48">
        <f t="shared" ref="EJ4" si="74">EI4+1</f>
        <v>43602</v>
      </c>
      <c r="EK4" s="48">
        <f t="shared" ref="EK4" si="75">EJ4+1</f>
        <v>43603</v>
      </c>
      <c r="EL4" s="48">
        <f t="shared" ref="EL4" si="76">EK4+1</f>
        <v>43604</v>
      </c>
      <c r="EM4" s="48">
        <f t="shared" ref="EM4" si="77">EL4+1</f>
        <v>43605</v>
      </c>
      <c r="EN4" s="48">
        <f t="shared" ref="EN4" si="78">EM4+1</f>
        <v>43606</v>
      </c>
      <c r="EO4" s="48">
        <f t="shared" ref="EO4" si="79">EN4+1</f>
        <v>43607</v>
      </c>
      <c r="EP4" s="48">
        <f t="shared" ref="EP4" si="80">EO4+1</f>
        <v>43608</v>
      </c>
      <c r="EQ4" s="48">
        <f t="shared" ref="EQ4" si="81">EP4+1</f>
        <v>43609</v>
      </c>
      <c r="ER4" s="48">
        <f t="shared" ref="ER4" si="82">EQ4+1</f>
        <v>43610</v>
      </c>
      <c r="ES4" s="48">
        <f t="shared" ref="ES4" si="83">ER4+1</f>
        <v>43611</v>
      </c>
      <c r="ET4" s="48">
        <f t="shared" ref="ET4" si="84">ES4+1</f>
        <v>43612</v>
      </c>
      <c r="EU4" s="48">
        <f t="shared" ref="EU4" si="85">ET4+1</f>
        <v>43613</v>
      </c>
      <c r="EV4" s="48">
        <f t="shared" ref="EV4" si="86">EU4+1</f>
        <v>43614</v>
      </c>
      <c r="EW4" s="48">
        <f t="shared" ref="EW4" si="87">EV4+1</f>
        <v>43615</v>
      </c>
      <c r="EX4" s="48">
        <f t="shared" ref="EX4" si="88">EW4+1</f>
        <v>43616</v>
      </c>
      <c r="EY4" s="48">
        <f t="shared" ref="EY4" si="89">EX4+1</f>
        <v>43617</v>
      </c>
      <c r="EZ4" s="48">
        <f t="shared" ref="EZ4" si="90">EY4+1</f>
        <v>43618</v>
      </c>
      <c r="FA4" s="48">
        <f t="shared" ref="FA4" si="91">EZ4+1</f>
        <v>43619</v>
      </c>
      <c r="FB4" s="48">
        <f t="shared" ref="FB4" si="92">FA4+1</f>
        <v>43620</v>
      </c>
      <c r="FC4" s="48">
        <f t="shared" ref="FC4" si="93">FB4+1</f>
        <v>43621</v>
      </c>
      <c r="FD4" s="48">
        <f t="shared" ref="FD4" si="94">FC4+1</f>
        <v>43622</v>
      </c>
      <c r="FE4" s="48">
        <f t="shared" ref="FE4" si="95">FD4+1</f>
        <v>43623</v>
      </c>
      <c r="FF4" s="48">
        <f t="shared" ref="FF4" si="96">FE4+1</f>
        <v>43624</v>
      </c>
      <c r="FG4" s="48">
        <f t="shared" ref="FG4" si="97">FF4+1</f>
        <v>43625</v>
      </c>
      <c r="FH4" s="48">
        <f t="shared" ref="FH4" si="98">FG4+1</f>
        <v>43626</v>
      </c>
      <c r="FI4" s="48">
        <f t="shared" ref="FI4" si="99">FH4+1</f>
        <v>43627</v>
      </c>
      <c r="FJ4" s="48">
        <f t="shared" ref="FJ4" si="100">FI4+1</f>
        <v>43628</v>
      </c>
      <c r="FK4" s="48">
        <f t="shared" ref="FK4" si="101">FJ4+1</f>
        <v>43629</v>
      </c>
      <c r="FL4" s="48">
        <f t="shared" ref="FL4" si="102">FK4+1</f>
        <v>43630</v>
      </c>
      <c r="FM4" s="48">
        <f t="shared" ref="FM4" si="103">FL4+1</f>
        <v>43631</v>
      </c>
      <c r="FN4" s="48">
        <f t="shared" ref="FN4" si="104">FM4+1</f>
        <v>43632</v>
      </c>
      <c r="FO4" s="48">
        <f t="shared" ref="FO4" si="105">FN4+1</f>
        <v>43633</v>
      </c>
      <c r="FP4" s="48">
        <f t="shared" ref="FP4" si="106">FO4+1</f>
        <v>43634</v>
      </c>
      <c r="FQ4" s="48">
        <f t="shared" ref="FQ4" si="107">FP4+1</f>
        <v>43635</v>
      </c>
      <c r="FR4" s="48">
        <f t="shared" ref="FR4" si="108">FQ4+1</f>
        <v>43636</v>
      </c>
      <c r="FS4" s="48">
        <f t="shared" ref="FS4" si="109">FR4+1</f>
        <v>43637</v>
      </c>
      <c r="FT4" s="48">
        <f t="shared" ref="FT4" si="110">FS4+1</f>
        <v>43638</v>
      </c>
      <c r="FU4" s="48">
        <f t="shared" ref="FU4" si="111">FT4+1</f>
        <v>43639</v>
      </c>
      <c r="FV4" s="48">
        <f t="shared" ref="FV4" si="112">FU4+1</f>
        <v>43640</v>
      </c>
      <c r="FW4" s="48">
        <f t="shared" ref="FW4" si="113">FV4+1</f>
        <v>43641</v>
      </c>
      <c r="FX4" s="48">
        <f t="shared" ref="FX4" si="114">FW4+1</f>
        <v>43642</v>
      </c>
      <c r="FY4" s="48">
        <f t="shared" ref="FY4" si="115">FX4+1</f>
        <v>43643</v>
      </c>
      <c r="FZ4" s="48">
        <f t="shared" ref="FZ4" si="116">FY4+1</f>
        <v>43644</v>
      </c>
      <c r="GA4" s="48">
        <f t="shared" ref="GA4" si="117">FZ4+1</f>
        <v>43645</v>
      </c>
      <c r="GB4" s="48">
        <f t="shared" ref="GB4" si="118">GA4+1</f>
        <v>43646</v>
      </c>
      <c r="GC4" s="48">
        <f t="shared" ref="GC4" si="119">GB4+1</f>
        <v>43647</v>
      </c>
      <c r="GD4" s="48">
        <f t="shared" ref="GD4" si="120">GC4+1</f>
        <v>43648</v>
      </c>
      <c r="GE4" s="48">
        <f t="shared" ref="GE4" si="121">GD4+1</f>
        <v>43649</v>
      </c>
      <c r="GF4" s="48">
        <f t="shared" ref="GF4:GI4" si="122">GE4+1</f>
        <v>43650</v>
      </c>
      <c r="GG4" s="48">
        <f t="shared" si="122"/>
        <v>43651</v>
      </c>
      <c r="GH4" s="48">
        <f t="shared" si="122"/>
        <v>43652</v>
      </c>
      <c r="GI4" s="48">
        <f t="shared" si="122"/>
        <v>43653</v>
      </c>
    </row>
    <row r="5" spans="1:191" x14ac:dyDescent="0.25">
      <c r="B5" s="59" t="s">
        <v>23</v>
      </c>
      <c r="C5" s="60"/>
      <c r="D5" s="60"/>
      <c r="E5" s="15">
        <v>2</v>
      </c>
      <c r="F5" s="16"/>
      <c r="J5" s="57" t="str">
        <f>"Week "&amp;(J4-($E$4-WEEKDAY($E$4,1)+2))/7+1</f>
        <v>Week 2</v>
      </c>
      <c r="K5" s="57"/>
      <c r="L5" s="57"/>
      <c r="M5" s="57"/>
      <c r="N5" s="57"/>
      <c r="O5" s="57"/>
      <c r="P5" s="57"/>
      <c r="Q5" s="57" t="str">
        <f>"Week "&amp;(Q4-($E$4-WEEKDAY($E$4,1)+2))/7+1</f>
        <v>Week 3</v>
      </c>
      <c r="R5" s="57"/>
      <c r="S5" s="57"/>
      <c r="T5" s="57"/>
      <c r="U5" s="57"/>
      <c r="V5" s="57"/>
      <c r="W5" s="57"/>
      <c r="X5" s="57" t="str">
        <f>"Week "&amp;(X4-($E$4-WEEKDAY($E$4,1)+2))/7+1</f>
        <v>Week 4</v>
      </c>
      <c r="Y5" s="57"/>
      <c r="Z5" s="57"/>
      <c r="AA5" s="57"/>
      <c r="AB5" s="57"/>
      <c r="AC5" s="57"/>
      <c r="AD5" s="57"/>
      <c r="AE5" s="57" t="str">
        <f>"Week "&amp;(AE4-($E$4-WEEKDAY($E$4,1)+2))/7+1</f>
        <v>Week 5</v>
      </c>
      <c r="AF5" s="57"/>
      <c r="AG5" s="57"/>
      <c r="AH5" s="57"/>
      <c r="AI5" s="57"/>
      <c r="AJ5" s="57"/>
      <c r="AK5" s="57"/>
      <c r="AL5" s="57" t="str">
        <f>"Week "&amp;(AL4-($E$4-WEEKDAY($E$4,1)+2))/7+1</f>
        <v>Week 6</v>
      </c>
      <c r="AM5" s="57"/>
      <c r="AN5" s="57"/>
      <c r="AO5" s="57"/>
      <c r="AP5" s="57"/>
      <c r="AQ5" s="57"/>
      <c r="AR5" s="57"/>
      <c r="AS5" s="57" t="str">
        <f>"Week "&amp;(AS4-($E$4-WEEKDAY($E$4,1)+2))/7+1</f>
        <v>Week 7</v>
      </c>
      <c r="AT5" s="57"/>
      <c r="AU5" s="57"/>
      <c r="AV5" s="57"/>
      <c r="AW5" s="57"/>
      <c r="AX5" s="57"/>
      <c r="AY5" s="57"/>
      <c r="AZ5" s="57" t="str">
        <f>"Week "&amp;(AZ4-($E$4-WEEKDAY($E$4,1)+2))/7+1</f>
        <v>Week 8</v>
      </c>
      <c r="BA5" s="57"/>
      <c r="BB5" s="57"/>
      <c r="BC5" s="57"/>
      <c r="BD5" s="57"/>
      <c r="BE5" s="57"/>
      <c r="BF5" s="57"/>
      <c r="BG5" s="57" t="str">
        <f>"Week "&amp;(BG4-($E$4-WEEKDAY($E$4,1)+2))/7+1</f>
        <v>Week 9</v>
      </c>
      <c r="BH5" s="57"/>
      <c r="BI5" s="57"/>
      <c r="BJ5" s="57"/>
      <c r="BK5" s="57"/>
      <c r="BL5" s="57"/>
      <c r="BM5" s="57"/>
      <c r="BN5" s="57" t="str">
        <f>"Week "&amp;(BN4-($E$4-WEEKDAY($E$4,1)+2))/7+1</f>
        <v>Week 10</v>
      </c>
      <c r="BO5" s="57"/>
      <c r="BP5" s="57"/>
      <c r="BQ5" s="57"/>
      <c r="BR5" s="57"/>
      <c r="BS5" s="57"/>
      <c r="BT5" s="57"/>
      <c r="BU5" s="57" t="str">
        <f t="shared" ref="BU5" si="123">"Week "&amp;(BU4-($E$4-WEEKDAY($E$4,1)+2))/7+1</f>
        <v>Week 11</v>
      </c>
      <c r="BV5" s="57"/>
      <c r="BW5" s="57"/>
      <c r="BX5" s="57"/>
      <c r="BY5" s="57"/>
      <c r="BZ5" s="57"/>
      <c r="CA5" s="57"/>
      <c r="CB5" s="57" t="str">
        <f t="shared" ref="CB5" si="124">"Week "&amp;(CB4-($E$4-WEEKDAY($E$4,1)+2))/7+1</f>
        <v>Week 12</v>
      </c>
      <c r="CC5" s="57"/>
      <c r="CD5" s="57"/>
      <c r="CE5" s="57"/>
      <c r="CF5" s="57"/>
      <c r="CG5" s="57"/>
      <c r="CH5" s="57"/>
      <c r="CI5" s="57" t="str">
        <f t="shared" ref="CI5" si="125">"Week "&amp;(CI4-($E$4-WEEKDAY($E$4,1)+2))/7+1</f>
        <v>Week 13</v>
      </c>
      <c r="CJ5" s="57"/>
      <c r="CK5" s="57"/>
      <c r="CL5" s="57"/>
      <c r="CM5" s="57"/>
      <c r="CN5" s="57"/>
      <c r="CO5" s="57"/>
      <c r="CP5" s="57" t="str">
        <f t="shared" ref="CP5" si="126">"Week "&amp;(CP4-($E$4-WEEKDAY($E$4,1)+2))/7+1</f>
        <v>Week 14</v>
      </c>
      <c r="CQ5" s="57"/>
      <c r="CR5" s="57"/>
      <c r="CS5" s="57"/>
      <c r="CT5" s="57"/>
      <c r="CU5" s="57"/>
      <c r="CV5" s="57"/>
      <c r="CW5" s="57" t="str">
        <f t="shared" ref="CW5" si="127">"Week "&amp;(CW4-($E$4-WEEKDAY($E$4,1)+2))/7+1</f>
        <v>Week 15</v>
      </c>
      <c r="CX5" s="57"/>
      <c r="CY5" s="57"/>
      <c r="CZ5" s="57"/>
      <c r="DA5" s="57"/>
      <c r="DB5" s="57"/>
      <c r="DC5" s="57"/>
      <c r="DD5" s="57" t="str">
        <f t="shared" ref="DD5" si="128">"Week "&amp;(DD4-($E$4-WEEKDAY($E$4,1)+2))/7+1</f>
        <v>Week 16</v>
      </c>
      <c r="DE5" s="57"/>
      <c r="DF5" s="57"/>
      <c r="DG5" s="57"/>
      <c r="DH5" s="57"/>
      <c r="DI5" s="57"/>
      <c r="DJ5" s="57"/>
      <c r="DK5" s="57" t="str">
        <f t="shared" ref="DK5" si="129">"Week "&amp;(DK4-($E$4-WEEKDAY($E$4,1)+2))/7+1</f>
        <v>Week 17</v>
      </c>
      <c r="DL5" s="57"/>
      <c r="DM5" s="57"/>
      <c r="DN5" s="57"/>
      <c r="DO5" s="57"/>
      <c r="DP5" s="57"/>
      <c r="DQ5" s="57"/>
      <c r="DR5" s="57" t="str">
        <f t="shared" ref="DR5" si="130">"Week "&amp;(DR4-($E$4-WEEKDAY($E$4,1)+2))/7+1</f>
        <v>Week 18</v>
      </c>
      <c r="DS5" s="57"/>
      <c r="DT5" s="57"/>
      <c r="DU5" s="57"/>
      <c r="DV5" s="57"/>
      <c r="DW5" s="57"/>
      <c r="DX5" s="57"/>
      <c r="DY5" s="57" t="str">
        <f>"Week "&amp;(DY4-($E$4-WEEKDAY($E$4,1)+2))/7+1</f>
        <v>Week 19</v>
      </c>
      <c r="DZ5" s="57"/>
      <c r="EA5" s="57"/>
      <c r="EB5" s="57"/>
      <c r="EC5" s="57"/>
      <c r="ED5" s="57"/>
      <c r="EE5" s="57"/>
      <c r="EF5" s="57" t="str">
        <f t="shared" ref="EF5" si="131">"Week "&amp;(EF4-($E$4-WEEKDAY($E$4,1)+2))/7+1</f>
        <v>Week 20</v>
      </c>
      <c r="EG5" s="57"/>
      <c r="EH5" s="57"/>
      <c r="EI5" s="57"/>
      <c r="EJ5" s="57"/>
      <c r="EK5" s="57"/>
      <c r="EL5" s="57"/>
      <c r="EM5" s="57" t="str">
        <f t="shared" ref="EM5" si="132">"Week "&amp;(EM4-($E$4-WEEKDAY($E$4,1)+2))/7+1</f>
        <v>Week 21</v>
      </c>
      <c r="EN5" s="57"/>
      <c r="EO5" s="57"/>
      <c r="EP5" s="57"/>
      <c r="EQ5" s="57"/>
      <c r="ER5" s="57"/>
      <c r="ES5" s="57"/>
      <c r="ET5" s="57" t="str">
        <f t="shared" ref="ET5" si="133">"Week "&amp;(ET4-($E$4-WEEKDAY($E$4,1)+2))/7+1</f>
        <v>Week 22</v>
      </c>
      <c r="EU5" s="57"/>
      <c r="EV5" s="57"/>
      <c r="EW5" s="57"/>
      <c r="EX5" s="57"/>
      <c r="EY5" s="57"/>
      <c r="EZ5" s="57"/>
      <c r="FA5" s="57" t="str">
        <f t="shared" ref="FA5" si="134">"Week "&amp;(FA4-($E$4-WEEKDAY($E$4,1)+2))/7+1</f>
        <v>Week 23</v>
      </c>
      <c r="FB5" s="57"/>
      <c r="FC5" s="57"/>
      <c r="FD5" s="57"/>
      <c r="FE5" s="57"/>
      <c r="FF5" s="57"/>
      <c r="FG5" s="57"/>
      <c r="FH5" s="57" t="str">
        <f t="shared" ref="FH5" si="135">"Week "&amp;(FH4-($E$4-WEEKDAY($E$4,1)+2))/7+1</f>
        <v>Week 24</v>
      </c>
      <c r="FI5" s="57"/>
      <c r="FJ5" s="57"/>
      <c r="FK5" s="57"/>
      <c r="FL5" s="57"/>
      <c r="FM5" s="57"/>
      <c r="FN5" s="57"/>
      <c r="FO5" s="57" t="str">
        <f t="shared" ref="FO5" si="136">"Week "&amp;(FO4-($E$4-WEEKDAY($E$4,1)+2))/7+1</f>
        <v>Week 25</v>
      </c>
      <c r="FP5" s="57"/>
      <c r="FQ5" s="57"/>
      <c r="FR5" s="57"/>
      <c r="FS5" s="57"/>
      <c r="FT5" s="57"/>
      <c r="FU5" s="57"/>
      <c r="FV5" s="57" t="str">
        <f t="shared" ref="FV5" si="137">"Week "&amp;(FV4-($E$4-WEEKDAY($E$4,1)+2))/7+1</f>
        <v>Week 26</v>
      </c>
      <c r="FW5" s="57"/>
      <c r="FX5" s="57"/>
      <c r="FY5" s="57"/>
      <c r="FZ5" s="57"/>
      <c r="GA5" s="57"/>
      <c r="GB5" s="57"/>
      <c r="GC5" s="57" t="str">
        <f t="shared" ref="GC5" si="138">"Week "&amp;(GC4-($E$4-WEEKDAY($E$4,1)+2))/7+1</f>
        <v>Week 27</v>
      </c>
      <c r="GD5" s="57"/>
      <c r="GE5" s="57"/>
      <c r="GF5" s="57"/>
      <c r="GG5" s="57"/>
      <c r="GH5" s="57"/>
      <c r="GI5" s="57"/>
    </row>
    <row r="6" spans="1:191" x14ac:dyDescent="0.25">
      <c r="B6" s="14"/>
      <c r="J6" s="56">
        <f>J4</f>
        <v>43472</v>
      </c>
      <c r="K6" s="56"/>
      <c r="L6" s="56"/>
      <c r="M6" s="56"/>
      <c r="N6" s="56"/>
      <c r="O6" s="56"/>
      <c r="P6" s="56"/>
      <c r="Q6" s="56">
        <f>Q4</f>
        <v>43479</v>
      </c>
      <c r="R6" s="56"/>
      <c r="S6" s="56"/>
      <c r="T6" s="56"/>
      <c r="U6" s="56"/>
      <c r="V6" s="56"/>
      <c r="W6" s="56"/>
      <c r="X6" s="56">
        <f>X4</f>
        <v>43486</v>
      </c>
      <c r="Y6" s="56"/>
      <c r="Z6" s="56"/>
      <c r="AA6" s="56"/>
      <c r="AB6" s="56"/>
      <c r="AC6" s="56"/>
      <c r="AD6" s="56"/>
      <c r="AE6" s="56">
        <f>AE4</f>
        <v>43493</v>
      </c>
      <c r="AF6" s="56"/>
      <c r="AG6" s="56"/>
      <c r="AH6" s="56"/>
      <c r="AI6" s="56"/>
      <c r="AJ6" s="56"/>
      <c r="AK6" s="56"/>
      <c r="AL6" s="56">
        <f>AL4</f>
        <v>43500</v>
      </c>
      <c r="AM6" s="56"/>
      <c r="AN6" s="56"/>
      <c r="AO6" s="56"/>
      <c r="AP6" s="56"/>
      <c r="AQ6" s="56"/>
      <c r="AR6" s="56"/>
      <c r="AS6" s="56">
        <f>AS4</f>
        <v>43507</v>
      </c>
      <c r="AT6" s="56"/>
      <c r="AU6" s="56"/>
      <c r="AV6" s="56"/>
      <c r="AW6" s="56"/>
      <c r="AX6" s="56"/>
      <c r="AY6" s="56"/>
      <c r="AZ6" s="56">
        <f>AZ4</f>
        <v>43514</v>
      </c>
      <c r="BA6" s="56"/>
      <c r="BB6" s="56"/>
      <c r="BC6" s="56"/>
      <c r="BD6" s="56"/>
      <c r="BE6" s="56"/>
      <c r="BF6" s="56"/>
      <c r="BG6" s="56">
        <f>BG4</f>
        <v>43521</v>
      </c>
      <c r="BH6" s="56"/>
      <c r="BI6" s="56"/>
      <c r="BJ6" s="56"/>
      <c r="BK6" s="56"/>
      <c r="BL6" s="56"/>
      <c r="BM6" s="56"/>
      <c r="BN6" s="56">
        <f>BN4</f>
        <v>43528</v>
      </c>
      <c r="BO6" s="56"/>
      <c r="BP6" s="56"/>
      <c r="BQ6" s="56"/>
      <c r="BR6" s="56"/>
      <c r="BS6" s="56"/>
      <c r="BT6" s="56"/>
      <c r="BU6" s="56">
        <f t="shared" ref="BU6" si="139">BU4</f>
        <v>43535</v>
      </c>
      <c r="BV6" s="56"/>
      <c r="BW6" s="56"/>
      <c r="BX6" s="56"/>
      <c r="BY6" s="56"/>
      <c r="BZ6" s="56"/>
      <c r="CA6" s="56"/>
      <c r="CB6" s="56">
        <f t="shared" ref="CB6" si="140">CB4</f>
        <v>43542</v>
      </c>
      <c r="CC6" s="56"/>
      <c r="CD6" s="56"/>
      <c r="CE6" s="56"/>
      <c r="CF6" s="56"/>
      <c r="CG6" s="56"/>
      <c r="CH6" s="56"/>
      <c r="CI6" s="56">
        <f t="shared" ref="CI6" si="141">CI4</f>
        <v>43549</v>
      </c>
      <c r="CJ6" s="56"/>
      <c r="CK6" s="56"/>
      <c r="CL6" s="56"/>
      <c r="CM6" s="56"/>
      <c r="CN6" s="56"/>
      <c r="CO6" s="56"/>
      <c r="CP6" s="56">
        <f t="shared" ref="CP6" si="142">CP4</f>
        <v>43556</v>
      </c>
      <c r="CQ6" s="56"/>
      <c r="CR6" s="56"/>
      <c r="CS6" s="56"/>
      <c r="CT6" s="56"/>
      <c r="CU6" s="56"/>
      <c r="CV6" s="56"/>
      <c r="CW6" s="56">
        <f t="shared" ref="CW6" si="143">CW4</f>
        <v>43563</v>
      </c>
      <c r="CX6" s="56"/>
      <c r="CY6" s="56"/>
      <c r="CZ6" s="56"/>
      <c r="DA6" s="56"/>
      <c r="DB6" s="56"/>
      <c r="DC6" s="56"/>
      <c r="DD6" s="56">
        <f t="shared" ref="DD6" si="144">DD4</f>
        <v>43570</v>
      </c>
      <c r="DE6" s="56"/>
      <c r="DF6" s="56"/>
      <c r="DG6" s="56"/>
      <c r="DH6" s="56"/>
      <c r="DI6" s="56"/>
      <c r="DJ6" s="56"/>
      <c r="DK6" s="56">
        <f t="shared" ref="DK6" si="145">DK4</f>
        <v>43577</v>
      </c>
      <c r="DL6" s="56"/>
      <c r="DM6" s="56"/>
      <c r="DN6" s="56"/>
      <c r="DO6" s="56"/>
      <c r="DP6" s="56"/>
      <c r="DQ6" s="56"/>
      <c r="DR6" s="56">
        <f t="shared" ref="DR6" si="146">DR4</f>
        <v>43584</v>
      </c>
      <c r="DS6" s="56"/>
      <c r="DT6" s="56"/>
      <c r="DU6" s="56"/>
      <c r="DV6" s="56"/>
      <c r="DW6" s="56"/>
      <c r="DX6" s="56"/>
      <c r="DY6" s="56">
        <f t="shared" ref="DY6" si="147">DY4</f>
        <v>43591</v>
      </c>
      <c r="DZ6" s="56"/>
      <c r="EA6" s="56"/>
      <c r="EB6" s="56"/>
      <c r="EC6" s="56"/>
      <c r="ED6" s="56"/>
      <c r="EE6" s="56"/>
      <c r="EF6" s="56">
        <f t="shared" ref="EF6" si="148">EF4</f>
        <v>43598</v>
      </c>
      <c r="EG6" s="56"/>
      <c r="EH6" s="56"/>
      <c r="EI6" s="56"/>
      <c r="EJ6" s="56"/>
      <c r="EK6" s="56"/>
      <c r="EL6" s="56"/>
      <c r="EM6" s="56">
        <f t="shared" ref="EM6" si="149">EM4</f>
        <v>43605</v>
      </c>
      <c r="EN6" s="56"/>
      <c r="EO6" s="56"/>
      <c r="EP6" s="56"/>
      <c r="EQ6" s="56"/>
      <c r="ER6" s="56"/>
      <c r="ES6" s="56"/>
      <c r="ET6" s="56">
        <f t="shared" ref="ET6" si="150">ET4</f>
        <v>43612</v>
      </c>
      <c r="EU6" s="56"/>
      <c r="EV6" s="56"/>
      <c r="EW6" s="56"/>
      <c r="EX6" s="56"/>
      <c r="EY6" s="56"/>
      <c r="EZ6" s="56"/>
      <c r="FA6" s="56">
        <f t="shared" ref="FA6" si="151">FA4</f>
        <v>43619</v>
      </c>
      <c r="FB6" s="56"/>
      <c r="FC6" s="56"/>
      <c r="FD6" s="56"/>
      <c r="FE6" s="56"/>
      <c r="FF6" s="56"/>
      <c r="FG6" s="56"/>
      <c r="FH6" s="56">
        <f t="shared" ref="FH6" si="152">FH4</f>
        <v>43626</v>
      </c>
      <c r="FI6" s="56"/>
      <c r="FJ6" s="56"/>
      <c r="FK6" s="56"/>
      <c r="FL6" s="56"/>
      <c r="FM6" s="56"/>
      <c r="FN6" s="56"/>
      <c r="FO6" s="56">
        <f t="shared" ref="FO6" si="153">FO4</f>
        <v>43633</v>
      </c>
      <c r="FP6" s="56"/>
      <c r="FQ6" s="56"/>
      <c r="FR6" s="56"/>
      <c r="FS6" s="56"/>
      <c r="FT6" s="56"/>
      <c r="FU6" s="56"/>
      <c r="FV6" s="56">
        <f t="shared" ref="FV6" si="154">FV4</f>
        <v>43640</v>
      </c>
      <c r="FW6" s="56"/>
      <c r="FX6" s="56"/>
      <c r="FY6" s="56"/>
      <c r="FZ6" s="56"/>
      <c r="GA6" s="56"/>
      <c r="GB6" s="56"/>
      <c r="GC6" s="56">
        <f t="shared" ref="GC6" si="155">GC4</f>
        <v>43647</v>
      </c>
      <c r="GD6" s="56"/>
      <c r="GE6" s="56"/>
      <c r="GF6" s="56"/>
      <c r="GG6" s="56"/>
      <c r="GH6" s="56"/>
      <c r="GI6" s="56"/>
    </row>
    <row r="7" spans="1:191" s="5" customFormat="1" x14ac:dyDescent="0.25">
      <c r="A7" s="53" t="s">
        <v>11</v>
      </c>
      <c r="B7" s="50" t="s">
        <v>12</v>
      </c>
      <c r="C7" s="49" t="s">
        <v>7</v>
      </c>
      <c r="D7" s="21"/>
      <c r="E7" s="4" t="s">
        <v>0</v>
      </c>
      <c r="F7" s="4" t="s">
        <v>1</v>
      </c>
      <c r="G7" s="52" t="s">
        <v>9</v>
      </c>
      <c r="H7" s="51" t="s">
        <v>10</v>
      </c>
      <c r="I7" s="51" t="s">
        <v>8</v>
      </c>
      <c r="J7" s="20" t="str">
        <f>CHOOSE(WEEKDAY(J4,1),"S","M","T","W","T","F","S")</f>
        <v>M</v>
      </c>
      <c r="K7" s="20" t="str">
        <f t="shared" ref="K7:P7" si="156">CHOOSE(WEEKDAY(K4,1),"S","M","T","W","T","F","S")</f>
        <v>T</v>
      </c>
      <c r="L7" s="20" t="str">
        <f t="shared" si="156"/>
        <v>W</v>
      </c>
      <c r="M7" s="20" t="str">
        <f t="shared" si="156"/>
        <v>T</v>
      </c>
      <c r="N7" s="20" t="str">
        <f t="shared" si="156"/>
        <v>F</v>
      </c>
      <c r="O7" s="20" t="str">
        <f t="shared" si="156"/>
        <v>S</v>
      </c>
      <c r="P7" s="20" t="str">
        <f t="shared" si="156"/>
        <v>S</v>
      </c>
      <c r="Q7" s="20" t="str">
        <f>CHOOSE(WEEKDAY(Q4,1),"S","M","T","W","T","F","S")</f>
        <v>M</v>
      </c>
      <c r="R7" s="20" t="str">
        <f t="shared" ref="R7:W7" si="157">CHOOSE(WEEKDAY(R4,1),"S","M","T","W","T","F","S")</f>
        <v>T</v>
      </c>
      <c r="S7" s="20" t="str">
        <f t="shared" si="157"/>
        <v>W</v>
      </c>
      <c r="T7" s="20" t="str">
        <f t="shared" si="157"/>
        <v>T</v>
      </c>
      <c r="U7" s="20" t="str">
        <f t="shared" si="157"/>
        <v>F</v>
      </c>
      <c r="V7" s="20" t="str">
        <f t="shared" si="157"/>
        <v>S</v>
      </c>
      <c r="W7" s="20" t="str">
        <f t="shared" si="157"/>
        <v>S</v>
      </c>
      <c r="X7" s="20" t="str">
        <f>CHOOSE(WEEKDAY(X4,1),"S","M","T","W","T","F","S")</f>
        <v>M</v>
      </c>
      <c r="Y7" s="20" t="str">
        <f t="shared" ref="Y7:AD7" si="158">CHOOSE(WEEKDAY(Y4,1),"S","M","T","W","T","F","S")</f>
        <v>T</v>
      </c>
      <c r="Z7" s="20" t="str">
        <f t="shared" si="158"/>
        <v>W</v>
      </c>
      <c r="AA7" s="20" t="str">
        <f t="shared" si="158"/>
        <v>T</v>
      </c>
      <c r="AB7" s="20" t="str">
        <f t="shared" si="158"/>
        <v>F</v>
      </c>
      <c r="AC7" s="20" t="str">
        <f t="shared" si="158"/>
        <v>S</v>
      </c>
      <c r="AD7" s="20" t="str">
        <f t="shared" si="158"/>
        <v>S</v>
      </c>
      <c r="AE7" s="20" t="str">
        <f>CHOOSE(WEEKDAY(AE4,1),"S","M","T","W","T","F","S")</f>
        <v>M</v>
      </c>
      <c r="AF7" s="20" t="str">
        <f t="shared" ref="AF7:AK7" si="159">CHOOSE(WEEKDAY(AF4,1),"S","M","T","W","T","F","S")</f>
        <v>T</v>
      </c>
      <c r="AG7" s="20" t="str">
        <f t="shared" si="159"/>
        <v>W</v>
      </c>
      <c r="AH7" s="20" t="str">
        <f t="shared" si="159"/>
        <v>T</v>
      </c>
      <c r="AI7" s="20" t="str">
        <f t="shared" si="159"/>
        <v>F</v>
      </c>
      <c r="AJ7" s="20" t="str">
        <f t="shared" si="159"/>
        <v>S</v>
      </c>
      <c r="AK7" s="20" t="str">
        <f t="shared" si="159"/>
        <v>S</v>
      </c>
      <c r="AL7" s="20" t="str">
        <f>CHOOSE(WEEKDAY(AL4,1),"S","M","T","W","T","F","S")</f>
        <v>M</v>
      </c>
      <c r="AM7" s="20" t="str">
        <f t="shared" ref="AM7:AR7" si="160">CHOOSE(WEEKDAY(AM4,1),"S","M","T","W","T","F","S")</f>
        <v>T</v>
      </c>
      <c r="AN7" s="20" t="str">
        <f t="shared" si="160"/>
        <v>W</v>
      </c>
      <c r="AO7" s="20" t="str">
        <f t="shared" si="160"/>
        <v>T</v>
      </c>
      <c r="AP7" s="20" t="str">
        <f t="shared" si="160"/>
        <v>F</v>
      </c>
      <c r="AQ7" s="20" t="str">
        <f t="shared" si="160"/>
        <v>S</v>
      </c>
      <c r="AR7" s="20" t="str">
        <f t="shared" si="160"/>
        <v>S</v>
      </c>
      <c r="AS7" s="20" t="str">
        <f>CHOOSE(WEEKDAY(AS4,1),"S","M","T","W","T","F","S")</f>
        <v>M</v>
      </c>
      <c r="AT7" s="20" t="str">
        <f t="shared" ref="AT7:AY7" si="161">CHOOSE(WEEKDAY(AT4,1),"S","M","T","W","T","F","S")</f>
        <v>T</v>
      </c>
      <c r="AU7" s="20" t="str">
        <f t="shared" si="161"/>
        <v>W</v>
      </c>
      <c r="AV7" s="20" t="str">
        <f t="shared" si="161"/>
        <v>T</v>
      </c>
      <c r="AW7" s="20" t="str">
        <f t="shared" si="161"/>
        <v>F</v>
      </c>
      <c r="AX7" s="20" t="str">
        <f t="shared" si="161"/>
        <v>S</v>
      </c>
      <c r="AY7" s="20" t="str">
        <f t="shared" si="161"/>
        <v>S</v>
      </c>
      <c r="AZ7" s="20" t="str">
        <f>CHOOSE(WEEKDAY(AZ4,1),"S","M","T","W","T","F","S")</f>
        <v>M</v>
      </c>
      <c r="BA7" s="20" t="str">
        <f t="shared" ref="BA7:BF7" si="162">CHOOSE(WEEKDAY(BA4,1),"S","M","T","W","T","F","S")</f>
        <v>T</v>
      </c>
      <c r="BB7" s="20" t="str">
        <f t="shared" si="162"/>
        <v>W</v>
      </c>
      <c r="BC7" s="20" t="str">
        <f t="shared" si="162"/>
        <v>T</v>
      </c>
      <c r="BD7" s="20" t="str">
        <f t="shared" si="162"/>
        <v>F</v>
      </c>
      <c r="BE7" s="20" t="str">
        <f t="shared" si="162"/>
        <v>S</v>
      </c>
      <c r="BF7" s="20" t="str">
        <f t="shared" si="162"/>
        <v>S</v>
      </c>
      <c r="BG7" s="20" t="str">
        <f>CHOOSE(WEEKDAY(BG4,1),"S","M","T","W","T","F","S")</f>
        <v>M</v>
      </c>
      <c r="BH7" s="20" t="str">
        <f t="shared" ref="BH7:DS7" si="163">CHOOSE(WEEKDAY(BH4,1),"S","M","T","W","T","F","S")</f>
        <v>T</v>
      </c>
      <c r="BI7" s="20" t="str">
        <f t="shared" si="163"/>
        <v>W</v>
      </c>
      <c r="BJ7" s="20" t="str">
        <f t="shared" si="163"/>
        <v>T</v>
      </c>
      <c r="BK7" s="20" t="str">
        <f t="shared" si="163"/>
        <v>F</v>
      </c>
      <c r="BL7" s="20" t="str">
        <f t="shared" si="163"/>
        <v>S</v>
      </c>
      <c r="BM7" s="20" t="str">
        <f t="shared" si="163"/>
        <v>S</v>
      </c>
      <c r="BN7" s="20" t="str">
        <f>CHOOSE(WEEKDAY(BN4,1),"S","M","T","W","T","F","S")</f>
        <v>M</v>
      </c>
      <c r="BO7" s="20" t="str">
        <f t="shared" si="163"/>
        <v>T</v>
      </c>
      <c r="BP7" s="20" t="str">
        <f t="shared" si="163"/>
        <v>W</v>
      </c>
      <c r="BQ7" s="20" t="str">
        <f t="shared" si="163"/>
        <v>T</v>
      </c>
      <c r="BR7" s="20" t="str">
        <f t="shared" si="163"/>
        <v>F</v>
      </c>
      <c r="BS7" s="20" t="str">
        <f t="shared" si="163"/>
        <v>S</v>
      </c>
      <c r="BT7" s="20" t="str">
        <f t="shared" si="163"/>
        <v>S</v>
      </c>
      <c r="BU7" s="20" t="str">
        <f t="shared" si="163"/>
        <v>M</v>
      </c>
      <c r="BV7" s="20" t="str">
        <f t="shared" si="163"/>
        <v>T</v>
      </c>
      <c r="BW7" s="20" t="str">
        <f t="shared" si="163"/>
        <v>W</v>
      </c>
      <c r="BX7" s="20" t="str">
        <f t="shared" si="163"/>
        <v>T</v>
      </c>
      <c r="BY7" s="20" t="str">
        <f t="shared" si="163"/>
        <v>F</v>
      </c>
      <c r="BZ7" s="20" t="str">
        <f t="shared" si="163"/>
        <v>S</v>
      </c>
      <c r="CA7" s="20" t="str">
        <f t="shared" si="163"/>
        <v>S</v>
      </c>
      <c r="CB7" s="20" t="str">
        <f t="shared" si="163"/>
        <v>M</v>
      </c>
      <c r="CC7" s="20" t="str">
        <f t="shared" si="163"/>
        <v>T</v>
      </c>
      <c r="CD7" s="20" t="str">
        <f t="shared" si="163"/>
        <v>W</v>
      </c>
      <c r="CE7" s="20" t="str">
        <f t="shared" si="163"/>
        <v>T</v>
      </c>
      <c r="CF7" s="20" t="str">
        <f t="shared" si="163"/>
        <v>F</v>
      </c>
      <c r="CG7" s="20" t="str">
        <f t="shared" si="163"/>
        <v>S</v>
      </c>
      <c r="CH7" s="20" t="str">
        <f t="shared" si="163"/>
        <v>S</v>
      </c>
      <c r="CI7" s="20" t="str">
        <f t="shared" si="163"/>
        <v>M</v>
      </c>
      <c r="CJ7" s="20" t="str">
        <f t="shared" si="163"/>
        <v>T</v>
      </c>
      <c r="CK7" s="20" t="str">
        <f t="shared" si="163"/>
        <v>W</v>
      </c>
      <c r="CL7" s="20" t="str">
        <f t="shared" si="163"/>
        <v>T</v>
      </c>
      <c r="CM7" s="20" t="str">
        <f t="shared" si="163"/>
        <v>F</v>
      </c>
      <c r="CN7" s="20" t="str">
        <f t="shared" si="163"/>
        <v>S</v>
      </c>
      <c r="CO7" s="20" t="str">
        <f t="shared" si="163"/>
        <v>S</v>
      </c>
      <c r="CP7" s="20" t="str">
        <f t="shared" si="163"/>
        <v>M</v>
      </c>
      <c r="CQ7" s="20" t="str">
        <f t="shared" si="163"/>
        <v>T</v>
      </c>
      <c r="CR7" s="20" t="str">
        <f t="shared" si="163"/>
        <v>W</v>
      </c>
      <c r="CS7" s="20" t="str">
        <f t="shared" si="163"/>
        <v>T</v>
      </c>
      <c r="CT7" s="20" t="str">
        <f t="shared" si="163"/>
        <v>F</v>
      </c>
      <c r="CU7" s="20" t="str">
        <f t="shared" si="163"/>
        <v>S</v>
      </c>
      <c r="CV7" s="20" t="str">
        <f t="shared" si="163"/>
        <v>S</v>
      </c>
      <c r="CW7" s="20" t="str">
        <f t="shared" si="163"/>
        <v>M</v>
      </c>
      <c r="CX7" s="20" t="str">
        <f t="shared" si="163"/>
        <v>T</v>
      </c>
      <c r="CY7" s="20" t="str">
        <f t="shared" si="163"/>
        <v>W</v>
      </c>
      <c r="CZ7" s="20" t="str">
        <f t="shared" si="163"/>
        <v>T</v>
      </c>
      <c r="DA7" s="20" t="str">
        <f t="shared" si="163"/>
        <v>F</v>
      </c>
      <c r="DB7" s="20" t="str">
        <f t="shared" si="163"/>
        <v>S</v>
      </c>
      <c r="DC7" s="20" t="str">
        <f t="shared" si="163"/>
        <v>S</v>
      </c>
      <c r="DD7" s="20" t="str">
        <f t="shared" si="163"/>
        <v>M</v>
      </c>
      <c r="DE7" s="20" t="str">
        <f t="shared" si="163"/>
        <v>T</v>
      </c>
      <c r="DF7" s="20" t="str">
        <f t="shared" si="163"/>
        <v>W</v>
      </c>
      <c r="DG7" s="20" t="str">
        <f t="shared" si="163"/>
        <v>T</v>
      </c>
      <c r="DH7" s="20" t="str">
        <f t="shared" si="163"/>
        <v>F</v>
      </c>
      <c r="DI7" s="20" t="str">
        <f t="shared" si="163"/>
        <v>S</v>
      </c>
      <c r="DJ7" s="20" t="str">
        <f t="shared" si="163"/>
        <v>S</v>
      </c>
      <c r="DK7" s="20" t="str">
        <f t="shared" si="163"/>
        <v>M</v>
      </c>
      <c r="DL7" s="20" t="str">
        <f t="shared" si="163"/>
        <v>T</v>
      </c>
      <c r="DM7" s="20" t="str">
        <f t="shared" si="163"/>
        <v>W</v>
      </c>
      <c r="DN7" s="20" t="str">
        <f t="shared" si="163"/>
        <v>T</v>
      </c>
      <c r="DO7" s="20" t="str">
        <f t="shared" si="163"/>
        <v>F</v>
      </c>
      <c r="DP7" s="20" t="str">
        <f t="shared" si="163"/>
        <v>S</v>
      </c>
      <c r="DQ7" s="20" t="str">
        <f t="shared" si="163"/>
        <v>S</v>
      </c>
      <c r="DR7" s="20" t="str">
        <f t="shared" si="163"/>
        <v>M</v>
      </c>
      <c r="DS7" s="20" t="str">
        <f t="shared" si="163"/>
        <v>T</v>
      </c>
      <c r="DT7" s="20" t="str">
        <f t="shared" ref="DT7:GE7" si="164">CHOOSE(WEEKDAY(DT4,1),"S","M","T","W","T","F","S")</f>
        <v>W</v>
      </c>
      <c r="DU7" s="20" t="str">
        <f t="shared" si="164"/>
        <v>T</v>
      </c>
      <c r="DV7" s="20" t="str">
        <f t="shared" si="164"/>
        <v>F</v>
      </c>
      <c r="DW7" s="20" t="str">
        <f t="shared" si="164"/>
        <v>S</v>
      </c>
      <c r="DX7" s="20" t="str">
        <f t="shared" si="164"/>
        <v>S</v>
      </c>
      <c r="DY7" s="20" t="str">
        <f t="shared" si="164"/>
        <v>M</v>
      </c>
      <c r="DZ7" s="20" t="str">
        <f t="shared" si="164"/>
        <v>T</v>
      </c>
      <c r="EA7" s="20" t="str">
        <f t="shared" si="164"/>
        <v>W</v>
      </c>
      <c r="EB7" s="20" t="str">
        <f t="shared" si="164"/>
        <v>T</v>
      </c>
      <c r="EC7" s="20" t="str">
        <f t="shared" si="164"/>
        <v>F</v>
      </c>
      <c r="ED7" s="20" t="str">
        <f t="shared" si="164"/>
        <v>S</v>
      </c>
      <c r="EE7" s="20" t="str">
        <f t="shared" si="164"/>
        <v>S</v>
      </c>
      <c r="EF7" s="20" t="str">
        <f t="shared" si="164"/>
        <v>M</v>
      </c>
      <c r="EG7" s="20" t="str">
        <f t="shared" si="164"/>
        <v>T</v>
      </c>
      <c r="EH7" s="20" t="str">
        <f t="shared" si="164"/>
        <v>W</v>
      </c>
      <c r="EI7" s="20" t="str">
        <f t="shared" si="164"/>
        <v>T</v>
      </c>
      <c r="EJ7" s="20" t="str">
        <f t="shared" si="164"/>
        <v>F</v>
      </c>
      <c r="EK7" s="20" t="str">
        <f t="shared" si="164"/>
        <v>S</v>
      </c>
      <c r="EL7" s="20" t="str">
        <f t="shared" si="164"/>
        <v>S</v>
      </c>
      <c r="EM7" s="20" t="str">
        <f t="shared" si="164"/>
        <v>M</v>
      </c>
      <c r="EN7" s="20" t="str">
        <f t="shared" si="164"/>
        <v>T</v>
      </c>
      <c r="EO7" s="20" t="str">
        <f t="shared" si="164"/>
        <v>W</v>
      </c>
      <c r="EP7" s="20" t="str">
        <f t="shared" si="164"/>
        <v>T</v>
      </c>
      <c r="EQ7" s="20" t="str">
        <f t="shared" si="164"/>
        <v>F</v>
      </c>
      <c r="ER7" s="20" t="str">
        <f t="shared" si="164"/>
        <v>S</v>
      </c>
      <c r="ES7" s="20" t="str">
        <f t="shared" si="164"/>
        <v>S</v>
      </c>
      <c r="ET7" s="20" t="str">
        <f t="shared" si="164"/>
        <v>M</v>
      </c>
      <c r="EU7" s="20" t="str">
        <f t="shared" si="164"/>
        <v>T</v>
      </c>
      <c r="EV7" s="20" t="str">
        <f t="shared" si="164"/>
        <v>W</v>
      </c>
      <c r="EW7" s="20" t="str">
        <f t="shared" si="164"/>
        <v>T</v>
      </c>
      <c r="EX7" s="20" t="str">
        <f t="shared" si="164"/>
        <v>F</v>
      </c>
      <c r="EY7" s="20" t="str">
        <f t="shared" si="164"/>
        <v>S</v>
      </c>
      <c r="EZ7" s="20" t="str">
        <f t="shared" si="164"/>
        <v>S</v>
      </c>
      <c r="FA7" s="20" t="str">
        <f t="shared" si="164"/>
        <v>M</v>
      </c>
      <c r="FB7" s="20" t="str">
        <f t="shared" si="164"/>
        <v>T</v>
      </c>
      <c r="FC7" s="20" t="str">
        <f t="shared" si="164"/>
        <v>W</v>
      </c>
      <c r="FD7" s="20" t="str">
        <f t="shared" si="164"/>
        <v>T</v>
      </c>
      <c r="FE7" s="20" t="str">
        <f t="shared" si="164"/>
        <v>F</v>
      </c>
      <c r="FF7" s="20" t="str">
        <f t="shared" si="164"/>
        <v>S</v>
      </c>
      <c r="FG7" s="20" t="str">
        <f t="shared" si="164"/>
        <v>S</v>
      </c>
      <c r="FH7" s="20" t="str">
        <f t="shared" si="164"/>
        <v>M</v>
      </c>
      <c r="FI7" s="20" t="str">
        <f t="shared" si="164"/>
        <v>T</v>
      </c>
      <c r="FJ7" s="20" t="str">
        <f t="shared" si="164"/>
        <v>W</v>
      </c>
      <c r="FK7" s="20" t="str">
        <f t="shared" si="164"/>
        <v>T</v>
      </c>
      <c r="FL7" s="20" t="str">
        <f t="shared" si="164"/>
        <v>F</v>
      </c>
      <c r="FM7" s="20" t="str">
        <f t="shared" si="164"/>
        <v>S</v>
      </c>
      <c r="FN7" s="20" t="str">
        <f t="shared" si="164"/>
        <v>S</v>
      </c>
      <c r="FO7" s="20" t="str">
        <f t="shared" si="164"/>
        <v>M</v>
      </c>
      <c r="FP7" s="20" t="str">
        <f t="shared" si="164"/>
        <v>T</v>
      </c>
      <c r="FQ7" s="20" t="str">
        <f t="shared" si="164"/>
        <v>W</v>
      </c>
      <c r="FR7" s="20" t="str">
        <f t="shared" si="164"/>
        <v>T</v>
      </c>
      <c r="FS7" s="20" t="str">
        <f t="shared" si="164"/>
        <v>F</v>
      </c>
      <c r="FT7" s="20" t="str">
        <f t="shared" si="164"/>
        <v>S</v>
      </c>
      <c r="FU7" s="20" t="str">
        <f t="shared" si="164"/>
        <v>S</v>
      </c>
      <c r="FV7" s="20" t="str">
        <f t="shared" si="164"/>
        <v>M</v>
      </c>
      <c r="FW7" s="20" t="str">
        <f t="shared" si="164"/>
        <v>T</v>
      </c>
      <c r="FX7" s="20" t="str">
        <f t="shared" si="164"/>
        <v>W</v>
      </c>
      <c r="FY7" s="20" t="str">
        <f t="shared" si="164"/>
        <v>T</v>
      </c>
      <c r="FZ7" s="20" t="str">
        <f t="shared" si="164"/>
        <v>F</v>
      </c>
      <c r="GA7" s="20" t="str">
        <f t="shared" si="164"/>
        <v>S</v>
      </c>
      <c r="GB7" s="20" t="str">
        <f t="shared" si="164"/>
        <v>S</v>
      </c>
      <c r="GC7" s="20" t="str">
        <f t="shared" si="164"/>
        <v>M</v>
      </c>
      <c r="GD7" s="20" t="str">
        <f t="shared" si="164"/>
        <v>T</v>
      </c>
      <c r="GE7" s="20" t="str">
        <f t="shared" si="164"/>
        <v>W</v>
      </c>
      <c r="GF7" s="20" t="str">
        <f t="shared" ref="GF7:GI7" si="165">CHOOSE(WEEKDAY(GF4,1),"S","M","T","W","T","F","S")</f>
        <v>T</v>
      </c>
      <c r="GG7" s="20" t="str">
        <f t="shared" si="165"/>
        <v>F</v>
      </c>
      <c r="GH7" s="20" t="str">
        <f t="shared" si="165"/>
        <v>S</v>
      </c>
      <c r="GI7" s="20" t="str">
        <f t="shared" si="165"/>
        <v>S</v>
      </c>
    </row>
    <row r="8" spans="1:191" s="29" customFormat="1" x14ac:dyDescent="0.25">
      <c r="A8" s="11" t="str">
        <f ca="1">IF(ISERROR(VALUE(SUBSTITUTE(OFFSET(A8,-1,0,1,1),".",""))),"1",IF(ISERROR(FIND("`",SUBSTITUTE(OFFSET(A8,-1,0,1,1),".","`",1))),TEXT(VALUE(OFFSET(A8,-1,0,1,1))+1,"#"),TEXT(VALUE(LEFT(OFFSET(A8,-1,0,1,1),FIND("`",SUBSTITUTE(OFFSET(A8,-1,0,1,1),".","`",1))-1))+1,"#")))</f>
        <v>1</v>
      </c>
      <c r="B8" s="12" t="s">
        <v>13</v>
      </c>
      <c r="C8" s="22" t="s">
        <v>14</v>
      </c>
      <c r="D8" s="23"/>
      <c r="E8" s="24"/>
      <c r="F8" s="24"/>
      <c r="G8" s="26"/>
      <c r="H8" s="27"/>
      <c r="I8" s="25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43"/>
    </row>
    <row r="9" spans="1:191" s="35" customFormat="1" x14ac:dyDescent="0.25">
      <c r="A9" s="30" t="str">
        <f t="shared" ref="A9:A17" ca="1" si="166">IF(ISERROR(VALUE(SUBSTITUTE(OFFSET(A9,-1,0,1,1),".",""))),"0.1",IF(ISERROR(FIND("`",SUBSTITUTE(OFFSET(A9,-1,0,1,1),".","`",1))),OFFSET(A9,-1,0,1,1)&amp;".1",LEFT(OFFSET(A9,-1,0,1,1),FIND("`",SUBSTITUTE(OFFSET(A9,-1,0,1,1),".","`",1)))&amp;IF(ISERROR(FIND("`",SUBSTITUTE(OFFSET(A9,-1,0,1,1),".","`",2))),VALUE(RIGHT(OFFSET(A9,-1,0,1,1),LEN(OFFSET(A9,-1,0,1,1))-FIND("`",SUBSTITUTE(OFFSET(A9,-1,0,1,1),".","`",1))))+1,VALUE(MID(OFFSET(A9,-1,0,1,1),FIND("`",SUBSTITUTE(OFFSET(A9,-1,0,1,1),".","`",1))+1,(FIND("`",SUBSTITUTE(OFFSET(A9,-1,0,1,1),".","`",2))-FIND("`",SUBSTITUTE(OFFSET(A9,-1,0,1,1),".","`",1))-1)))+1)))</f>
        <v>1.1</v>
      </c>
      <c r="B9" s="31" t="s">
        <v>15</v>
      </c>
      <c r="C9" s="32" t="s">
        <v>2</v>
      </c>
      <c r="D9" s="33"/>
      <c r="E9" s="54">
        <v>43479</v>
      </c>
      <c r="F9" s="55">
        <v>43480</v>
      </c>
      <c r="G9" s="41">
        <f>F9-E9+1</f>
        <v>2</v>
      </c>
      <c r="H9" s="34">
        <v>1</v>
      </c>
      <c r="I9" s="40">
        <f t="shared" ref="I9:I14" si="167">IF(OR(F9=0,E9=0),0,NETWORKDAYS(E9,F9))</f>
        <v>2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44"/>
    </row>
    <row r="10" spans="1:191" s="35" customFormat="1" x14ac:dyDescent="0.25">
      <c r="A10" s="30" t="str">
        <f t="shared" ca="1" si="166"/>
        <v>1.2</v>
      </c>
      <c r="B10" s="31" t="s">
        <v>16</v>
      </c>
      <c r="C10" s="32"/>
      <c r="D10" s="33"/>
      <c r="E10" s="54">
        <v>43480</v>
      </c>
      <c r="F10" s="55">
        <v>43502</v>
      </c>
      <c r="G10" s="41">
        <f t="shared" ref="G10:G16" si="168">F10-E10+1</f>
        <v>23</v>
      </c>
      <c r="H10" s="34">
        <v>0.8</v>
      </c>
      <c r="I10" s="40">
        <f t="shared" si="167"/>
        <v>17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44"/>
    </row>
    <row r="11" spans="1:191" s="35" customFormat="1" x14ac:dyDescent="0.25">
      <c r="A11" s="30" t="str">
        <f t="shared" ca="1" si="166"/>
        <v>1.3</v>
      </c>
      <c r="B11" s="31" t="s">
        <v>17</v>
      </c>
      <c r="C11" s="32"/>
      <c r="D11" s="33"/>
      <c r="E11" s="54">
        <v>43481</v>
      </c>
      <c r="F11" s="55">
        <v>43503</v>
      </c>
      <c r="G11" s="41">
        <f t="shared" si="168"/>
        <v>23</v>
      </c>
      <c r="H11" s="34">
        <v>1.75</v>
      </c>
      <c r="I11" s="40">
        <f t="shared" si="167"/>
        <v>17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44"/>
    </row>
    <row r="12" spans="1:191" s="35" customFormat="1" x14ac:dyDescent="0.25">
      <c r="A12" s="30" t="str">
        <f t="shared" ca="1" si="166"/>
        <v>1.4</v>
      </c>
      <c r="B12" s="31" t="s">
        <v>18</v>
      </c>
      <c r="C12" s="32"/>
      <c r="D12" s="33"/>
      <c r="E12" s="54">
        <v>43482</v>
      </c>
      <c r="F12" s="55">
        <v>43504</v>
      </c>
      <c r="G12" s="41">
        <f t="shared" si="168"/>
        <v>23</v>
      </c>
      <c r="H12" s="34">
        <v>1.2</v>
      </c>
      <c r="I12" s="40">
        <f t="shared" si="167"/>
        <v>17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44"/>
    </row>
    <row r="13" spans="1:191" s="35" customFormat="1" x14ac:dyDescent="0.25">
      <c r="A13" s="30" t="str">
        <f t="shared" ca="1" si="166"/>
        <v>1.5</v>
      </c>
      <c r="B13" s="31" t="s">
        <v>19</v>
      </c>
      <c r="C13" s="32"/>
      <c r="D13" s="33"/>
      <c r="E13" s="54">
        <v>43483</v>
      </c>
      <c r="F13" s="55">
        <v>43505</v>
      </c>
      <c r="G13" s="41">
        <f t="shared" si="168"/>
        <v>23</v>
      </c>
      <c r="H13" s="34">
        <v>1.2</v>
      </c>
      <c r="I13" s="40">
        <f t="shared" si="167"/>
        <v>16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44"/>
    </row>
    <row r="14" spans="1:191" s="35" customFormat="1" x14ac:dyDescent="0.25">
      <c r="A14" s="30" t="str">
        <f t="shared" ca="1" si="166"/>
        <v>1.6</v>
      </c>
      <c r="B14" s="31" t="s">
        <v>20</v>
      </c>
      <c r="C14" s="32"/>
      <c r="D14" s="33"/>
      <c r="E14" s="54">
        <v>43484</v>
      </c>
      <c r="F14" s="55">
        <v>43506</v>
      </c>
      <c r="G14" s="41">
        <f t="shared" si="168"/>
        <v>23</v>
      </c>
      <c r="H14" s="34">
        <v>0.5</v>
      </c>
      <c r="I14" s="40">
        <f t="shared" si="167"/>
        <v>15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44"/>
    </row>
    <row r="15" spans="1:191" s="35" customFormat="1" x14ac:dyDescent="0.25">
      <c r="A15" s="30" t="str">
        <f t="shared" ca="1" si="166"/>
        <v>1.7</v>
      </c>
      <c r="B15" s="31" t="s">
        <v>21</v>
      </c>
      <c r="C15" s="32"/>
      <c r="D15" s="33"/>
      <c r="E15" s="54">
        <v>43485</v>
      </c>
      <c r="F15" s="55">
        <v>43507</v>
      </c>
      <c r="G15" s="41">
        <f t="shared" si="168"/>
        <v>23</v>
      </c>
      <c r="H15" s="34">
        <v>0.5</v>
      </c>
      <c r="I15" s="40">
        <f>IF(OR(F15=0,E15=0),0,NETWORKDAYS(E15,F15))</f>
        <v>16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44"/>
    </row>
    <row r="16" spans="1:191" s="35" customFormat="1" x14ac:dyDescent="0.25">
      <c r="A16" s="30" t="str">
        <f t="shared" ca="1" si="166"/>
        <v>1.8</v>
      </c>
      <c r="B16" s="31" t="s">
        <v>22</v>
      </c>
      <c r="C16" s="32"/>
      <c r="D16" s="33"/>
      <c r="E16" s="54">
        <v>43486</v>
      </c>
      <c r="F16" s="55">
        <v>43508</v>
      </c>
      <c r="G16" s="41">
        <f t="shared" si="168"/>
        <v>23</v>
      </c>
      <c r="H16" s="34">
        <v>0.5</v>
      </c>
      <c r="I16" s="40">
        <f>IF(OR(F16=0,E16=0),0,NETWORKDAYS(E16,F16))</f>
        <v>17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44"/>
    </row>
    <row r="17" spans="1:66" s="38" customFormat="1" ht="13.8" x14ac:dyDescent="0.3">
      <c r="A17" s="30" t="str">
        <f t="shared" ca="1" si="166"/>
        <v>1.9</v>
      </c>
      <c r="B17" s="36"/>
      <c r="C17" s="36"/>
      <c r="D17" s="23"/>
      <c r="E17" s="37"/>
      <c r="F17" s="37"/>
      <c r="G17" s="26"/>
      <c r="H17" s="27"/>
      <c r="I17" s="25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45"/>
    </row>
    <row r="18" spans="1:66" s="29" customFormat="1" x14ac:dyDescent="0.25">
      <c r="A18" s="11" t="str">
        <f ca="1">IF(ISERROR(VALUE(SUBSTITUTE(OFFSET(A18,-1,0,1,1),".",""))),"1",IF(ISERROR(FIND("`",SUBSTITUTE(OFFSET(A18,-1,0,1,1),".","`",1))),TEXT(VALUE(OFFSET(A18,-1,0,1,1))+1,"#"),TEXT(VALUE(LEFT(OFFSET(A18,-1,0,1,1),FIND("`",SUBSTITUTE(OFFSET(A18,-1,0,1,1),".","`",1))-1))+1,"#")))</f>
        <v>2</v>
      </c>
      <c r="B18" s="12" t="s">
        <v>13</v>
      </c>
      <c r="C18" s="22"/>
      <c r="D18" s="23"/>
      <c r="E18" s="24"/>
      <c r="F18" s="24"/>
      <c r="G18" s="26"/>
      <c r="H18" s="27"/>
      <c r="I18" s="2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43"/>
    </row>
    <row r="19" spans="1:66" s="35" customFormat="1" x14ac:dyDescent="0.25">
      <c r="A19" s="30" t="str">
        <f t="shared" ref="A19:A23" ca="1" si="169">IF(ISERROR(VALUE(SUBSTITUTE(OFFSET(A19,-1,0,1,1),".",""))),"0.1",IF(ISERROR(FIND("`",SUBSTITUTE(OFFSET(A19,-1,0,1,1),".","`",1))),OFFSET(A19,-1,0,1,1)&amp;".1",LEFT(OFFSET(A19,-1,0,1,1),FIND("`",SUBSTITUTE(OFFSET(A19,-1,0,1,1),".","`",1)))&amp;IF(ISERROR(FIND("`",SUBSTITUTE(OFFSET(A19,-1,0,1,1),".","`",2))),VALUE(RIGHT(OFFSET(A19,-1,0,1,1),LEN(OFFSET(A19,-1,0,1,1))-FIND("`",SUBSTITUTE(OFFSET(A19,-1,0,1,1),".","`",1))))+1,VALUE(MID(OFFSET(A19,-1,0,1,1),FIND("`",SUBSTITUTE(OFFSET(A19,-1,0,1,1),".","`",1))+1,(FIND("`",SUBSTITUTE(OFFSET(A19,-1,0,1,1),".","`",2))-FIND("`",SUBSTITUTE(OFFSET(A19,-1,0,1,1),".","`",1))-1)))+1)))</f>
        <v>2.1</v>
      </c>
      <c r="B19" s="31" t="s">
        <v>15</v>
      </c>
      <c r="C19" s="32"/>
      <c r="D19" s="33"/>
      <c r="E19" s="54">
        <f>$E$4</f>
        <v>43467</v>
      </c>
      <c r="F19" s="55">
        <v>43501</v>
      </c>
      <c r="G19" s="41">
        <f>F19-E19+1</f>
        <v>35</v>
      </c>
      <c r="H19" s="34">
        <v>1.1000000000000001</v>
      </c>
      <c r="I19" s="40">
        <f t="shared" ref="I19:I22" si="170">IF(OR(F19=0,E19=0),0,NETWORKDAYS(E19,F19))</f>
        <v>25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44"/>
    </row>
    <row r="20" spans="1:66" s="35" customFormat="1" x14ac:dyDescent="0.25">
      <c r="A20" s="30" t="str">
        <f t="shared" ca="1" si="169"/>
        <v>2.2</v>
      </c>
      <c r="B20" s="31" t="s">
        <v>16</v>
      </c>
      <c r="C20" s="32"/>
      <c r="D20" s="33"/>
      <c r="E20" s="54">
        <f t="shared" ref="E20:E22" si="171">E19+1</f>
        <v>43468</v>
      </c>
      <c r="F20" s="55">
        <v>43502</v>
      </c>
      <c r="G20" s="41">
        <f t="shared" ref="G20:G22" si="172">F20-E20+1</f>
        <v>35</v>
      </c>
      <c r="H20" s="34">
        <v>0</v>
      </c>
      <c r="I20" s="40">
        <f t="shared" si="170"/>
        <v>25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44"/>
    </row>
    <row r="21" spans="1:66" s="35" customFormat="1" x14ac:dyDescent="0.25">
      <c r="A21" s="30" t="str">
        <f t="shared" ca="1" si="169"/>
        <v>2.3</v>
      </c>
      <c r="B21" s="31" t="s">
        <v>17</v>
      </c>
      <c r="C21" s="32"/>
      <c r="D21" s="33"/>
      <c r="E21" s="54">
        <f t="shared" si="171"/>
        <v>43469</v>
      </c>
      <c r="F21" s="55">
        <v>43503</v>
      </c>
      <c r="G21" s="41">
        <f t="shared" si="172"/>
        <v>35</v>
      </c>
      <c r="H21" s="34">
        <v>0</v>
      </c>
      <c r="I21" s="40">
        <f t="shared" si="170"/>
        <v>25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44"/>
    </row>
    <row r="22" spans="1:66" s="35" customFormat="1" x14ac:dyDescent="0.25">
      <c r="A22" s="30" t="str">
        <f t="shared" ca="1" si="169"/>
        <v>2.4</v>
      </c>
      <c r="B22" s="31" t="s">
        <v>18</v>
      </c>
      <c r="C22" s="32"/>
      <c r="D22" s="33"/>
      <c r="E22" s="54">
        <f t="shared" si="171"/>
        <v>43470</v>
      </c>
      <c r="F22" s="55">
        <v>43504</v>
      </c>
      <c r="G22" s="41">
        <f t="shared" si="172"/>
        <v>35</v>
      </c>
      <c r="H22" s="34">
        <v>0</v>
      </c>
      <c r="I22" s="40">
        <f t="shared" si="170"/>
        <v>25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44"/>
    </row>
    <row r="23" spans="1:66" s="38" customFormat="1" ht="13.8" x14ac:dyDescent="0.3">
      <c r="A23" s="30" t="str">
        <f t="shared" ca="1" si="169"/>
        <v>2.5</v>
      </c>
      <c r="B23" s="36"/>
      <c r="C23" s="36"/>
      <c r="D23" s="23"/>
      <c r="E23" s="37"/>
      <c r="F23" s="46"/>
      <c r="G23" s="26"/>
      <c r="H23" s="27"/>
      <c r="I23" s="25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45"/>
    </row>
    <row r="24" spans="1:66" s="29" customFormat="1" x14ac:dyDescent="0.25">
      <c r="A24" s="11" t="str">
        <f ca="1">IF(ISERROR(VALUE(SUBSTITUTE(OFFSET(A24,-1,0,1,1),".",""))),"1",IF(ISERROR(FIND("`",SUBSTITUTE(OFFSET(A24,-1,0,1,1),".","`",1))),TEXT(VALUE(OFFSET(A24,-1,0,1,1))+1,"#"),TEXT(VALUE(LEFT(OFFSET(A24,-1,0,1,1),FIND("`",SUBSTITUTE(OFFSET(A24,-1,0,1,1),".","`",1))-1))+1,"#")))</f>
        <v>3</v>
      </c>
      <c r="B24" s="12" t="s">
        <v>13</v>
      </c>
      <c r="C24" s="22"/>
      <c r="D24" s="23"/>
      <c r="E24" s="24"/>
      <c r="F24" s="24"/>
      <c r="G24" s="26"/>
      <c r="H24" s="27"/>
      <c r="I24" s="25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43"/>
    </row>
    <row r="25" spans="1:66" s="35" customFormat="1" x14ac:dyDescent="0.25">
      <c r="A25" s="30" t="str">
        <f t="shared" ref="A25:A29" ca="1" si="173">IF(ISERROR(VALUE(SUBSTITUTE(OFFSET(A25,-1,0,1,1),".",""))),"0.1",IF(ISERROR(FIND("`",SUBSTITUTE(OFFSET(A25,-1,0,1,1),".","`",1))),OFFSET(A25,-1,0,1,1)&amp;".1",LEFT(OFFSET(A25,-1,0,1,1),FIND("`",SUBSTITUTE(OFFSET(A25,-1,0,1,1),".","`",1)))&amp;IF(ISERROR(FIND("`",SUBSTITUTE(OFFSET(A25,-1,0,1,1),".","`",2))),VALUE(RIGHT(OFFSET(A25,-1,0,1,1),LEN(OFFSET(A25,-1,0,1,1))-FIND("`",SUBSTITUTE(OFFSET(A25,-1,0,1,1),".","`",1))))+1,VALUE(MID(OFFSET(A25,-1,0,1,1),FIND("`",SUBSTITUTE(OFFSET(A25,-1,0,1,1),".","`",1))+1,(FIND("`",SUBSTITUTE(OFFSET(A25,-1,0,1,1),".","`",2))-FIND("`",SUBSTITUTE(OFFSET(A25,-1,0,1,1),".","`",1))-1)))+1)))</f>
        <v>3.1</v>
      </c>
      <c r="B25" s="31" t="s">
        <v>15</v>
      </c>
      <c r="C25" s="32"/>
      <c r="D25" s="33"/>
      <c r="E25" s="54">
        <f>$E$4</f>
        <v>43467</v>
      </c>
      <c r="F25" s="55">
        <v>43501</v>
      </c>
      <c r="G25" s="41">
        <v>1</v>
      </c>
      <c r="H25" s="34">
        <v>0</v>
      </c>
      <c r="I25" s="40">
        <f t="shared" ref="I25:I28" si="174">IF(OR(F25=0,E25=0),0,NETWORKDAYS(E25,F25))</f>
        <v>25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44"/>
    </row>
    <row r="26" spans="1:66" s="35" customFormat="1" x14ac:dyDescent="0.25">
      <c r="A26" s="30" t="str">
        <f t="shared" ca="1" si="173"/>
        <v>3.2</v>
      </c>
      <c r="B26" s="31" t="s">
        <v>16</v>
      </c>
      <c r="C26" s="32"/>
      <c r="D26" s="33"/>
      <c r="E26" s="54">
        <f t="shared" ref="E26:E28" si="175">E25+1</f>
        <v>43468</v>
      </c>
      <c r="F26" s="55">
        <v>43502</v>
      </c>
      <c r="G26" s="41">
        <v>1</v>
      </c>
      <c r="H26" s="34">
        <v>0</v>
      </c>
      <c r="I26" s="40">
        <f t="shared" si="174"/>
        <v>25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44"/>
    </row>
    <row r="27" spans="1:66" s="35" customFormat="1" x14ac:dyDescent="0.25">
      <c r="A27" s="30" t="str">
        <f t="shared" ca="1" si="173"/>
        <v>3.3</v>
      </c>
      <c r="B27" s="31" t="s">
        <v>17</v>
      </c>
      <c r="C27" s="32"/>
      <c r="D27" s="33"/>
      <c r="E27" s="54">
        <f t="shared" si="175"/>
        <v>43469</v>
      </c>
      <c r="F27" s="55">
        <v>43503</v>
      </c>
      <c r="G27" s="41">
        <v>1</v>
      </c>
      <c r="H27" s="34">
        <v>0</v>
      </c>
      <c r="I27" s="40">
        <f t="shared" si="174"/>
        <v>25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44"/>
    </row>
    <row r="28" spans="1:66" s="35" customFormat="1" x14ac:dyDescent="0.25">
      <c r="A28" s="30" t="str">
        <f t="shared" ca="1" si="173"/>
        <v>3.4</v>
      </c>
      <c r="B28" s="31" t="s">
        <v>18</v>
      </c>
      <c r="C28" s="32"/>
      <c r="D28" s="33"/>
      <c r="E28" s="54">
        <f t="shared" si="175"/>
        <v>43470</v>
      </c>
      <c r="F28" s="55">
        <v>43504</v>
      </c>
      <c r="G28" s="41">
        <v>1</v>
      </c>
      <c r="H28" s="34">
        <v>0</v>
      </c>
      <c r="I28" s="40">
        <f t="shared" si="174"/>
        <v>25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44"/>
    </row>
    <row r="29" spans="1:66" s="38" customFormat="1" ht="13.8" x14ac:dyDescent="0.3">
      <c r="A29" s="30" t="str">
        <f t="shared" ca="1" si="173"/>
        <v>3.5</v>
      </c>
      <c r="B29" s="36"/>
      <c r="C29" s="36"/>
      <c r="D29" s="23"/>
      <c r="E29" s="37"/>
      <c r="F29" s="37"/>
      <c r="G29" s="26"/>
      <c r="H29" s="27"/>
      <c r="I29" s="25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45"/>
    </row>
    <row r="30" spans="1:66" s="29" customFormat="1" x14ac:dyDescent="0.25">
      <c r="A30" s="11" t="str">
        <f ca="1">IF(ISERROR(VALUE(SUBSTITUTE(OFFSET(A30,-1,0,1,1),".",""))),"1",IF(ISERROR(FIND("`",SUBSTITUTE(OFFSET(A30,-1,0,1,1),".","`",1))),TEXT(VALUE(OFFSET(A30,-1,0,1,1))+1,"#"),TEXT(VALUE(LEFT(OFFSET(A30,-1,0,1,1),FIND("`",SUBSTITUTE(OFFSET(A30,-1,0,1,1),".","`",1))-1))+1,"#")))</f>
        <v>4</v>
      </c>
      <c r="B30" s="12" t="s">
        <v>13</v>
      </c>
      <c r="C30" s="22"/>
      <c r="D30" s="23"/>
      <c r="E30" s="24"/>
      <c r="F30" s="24"/>
      <c r="G30" s="26"/>
      <c r="H30" s="27"/>
      <c r="I30" s="25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43"/>
    </row>
    <row r="31" spans="1:66" s="35" customFormat="1" x14ac:dyDescent="0.25">
      <c r="A31" s="30" t="str">
        <f t="shared" ref="A31:A34" ca="1" si="176">IF(ISERROR(VALUE(SUBSTITUTE(OFFSET(A31,-1,0,1,1),".",""))),"0.1",IF(ISERROR(FIND("`",SUBSTITUTE(OFFSET(A31,-1,0,1,1),".","`",1))),OFFSET(A31,-1,0,1,1)&amp;".1",LEFT(OFFSET(A31,-1,0,1,1),FIND("`",SUBSTITUTE(OFFSET(A31,-1,0,1,1),".","`",1)))&amp;IF(ISERROR(FIND("`",SUBSTITUTE(OFFSET(A31,-1,0,1,1),".","`",2))),VALUE(RIGHT(OFFSET(A31,-1,0,1,1),LEN(OFFSET(A31,-1,0,1,1))-FIND("`",SUBSTITUTE(OFFSET(A31,-1,0,1,1),".","`",1))))+1,VALUE(MID(OFFSET(A31,-1,0,1,1),FIND("`",SUBSTITUTE(OFFSET(A31,-1,0,1,1),".","`",1))+1,(FIND("`",SUBSTITUTE(OFFSET(A31,-1,0,1,1),".","`",2))-FIND("`",SUBSTITUTE(OFFSET(A31,-1,0,1,1),".","`",1))-1)))+1)))</f>
        <v>4.1</v>
      </c>
      <c r="B31" s="31" t="s">
        <v>15</v>
      </c>
      <c r="C31" s="32"/>
      <c r="D31" s="33"/>
      <c r="E31" s="54">
        <f>$E$4</f>
        <v>43467</v>
      </c>
      <c r="F31" s="55">
        <v>43501</v>
      </c>
      <c r="G31" s="41">
        <v>1</v>
      </c>
      <c r="H31" s="34">
        <v>0</v>
      </c>
      <c r="I31" s="40">
        <f t="shared" ref="I31:I34" si="177">IF(OR(F31=0,E31=0),0,NETWORKDAYS(E31,F31))</f>
        <v>25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44"/>
    </row>
    <row r="32" spans="1:66" s="35" customFormat="1" x14ac:dyDescent="0.25">
      <c r="A32" s="30" t="str">
        <f t="shared" ca="1" si="176"/>
        <v>4.2</v>
      </c>
      <c r="B32" s="31" t="s">
        <v>16</v>
      </c>
      <c r="C32" s="32"/>
      <c r="D32" s="33"/>
      <c r="E32" s="54">
        <f t="shared" ref="E32:E34" si="178">E31+1</f>
        <v>43468</v>
      </c>
      <c r="F32" s="55">
        <v>43502</v>
      </c>
      <c r="G32" s="41">
        <v>1</v>
      </c>
      <c r="H32" s="34">
        <v>0</v>
      </c>
      <c r="I32" s="40">
        <f t="shared" si="177"/>
        <v>25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44"/>
    </row>
    <row r="33" spans="1:66" s="35" customFormat="1" x14ac:dyDescent="0.25">
      <c r="A33" s="30" t="str">
        <f t="shared" ca="1" si="176"/>
        <v>4.3</v>
      </c>
      <c r="B33" s="31" t="s">
        <v>17</v>
      </c>
      <c r="C33" s="32"/>
      <c r="D33" s="33"/>
      <c r="E33" s="54">
        <f t="shared" si="178"/>
        <v>43469</v>
      </c>
      <c r="F33" s="55">
        <v>43503</v>
      </c>
      <c r="G33" s="41">
        <v>1</v>
      </c>
      <c r="H33" s="34">
        <v>0</v>
      </c>
      <c r="I33" s="40">
        <f t="shared" si="177"/>
        <v>25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44"/>
    </row>
    <row r="34" spans="1:66" s="35" customFormat="1" x14ac:dyDescent="0.25">
      <c r="A34" s="30" t="str">
        <f t="shared" ca="1" si="176"/>
        <v>4.4</v>
      </c>
      <c r="B34" s="31" t="s">
        <v>18</v>
      </c>
      <c r="C34" s="32"/>
      <c r="D34" s="33"/>
      <c r="E34" s="54">
        <f t="shared" si="178"/>
        <v>43470</v>
      </c>
      <c r="F34" s="55">
        <v>43504</v>
      </c>
      <c r="G34" s="41">
        <v>1</v>
      </c>
      <c r="H34" s="34">
        <v>0</v>
      </c>
      <c r="I34" s="40">
        <f t="shared" si="177"/>
        <v>25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44"/>
    </row>
    <row r="35" spans="1:66" s="38" customFormat="1" ht="13.8" x14ac:dyDescent="0.3">
      <c r="A35" s="30"/>
      <c r="B35" s="36"/>
      <c r="C35" s="36"/>
      <c r="D35" s="23"/>
      <c r="E35" s="37"/>
      <c r="F35" s="37"/>
      <c r="G35" s="26"/>
      <c r="H35" s="27"/>
      <c r="I35" s="25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45"/>
    </row>
    <row r="36" spans="1:66" s="39" customFormat="1" ht="13.8" x14ac:dyDescent="0.3">
      <c r="A36" s="30"/>
      <c r="B36" s="36"/>
      <c r="C36" s="36"/>
      <c r="D36" s="23"/>
      <c r="E36" s="37"/>
      <c r="F36" s="37"/>
      <c r="G36" s="26"/>
      <c r="H36" s="27"/>
      <c r="I36" s="25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42"/>
    </row>
    <row r="37" spans="1:66" s="39" customFormat="1" ht="13.8" x14ac:dyDescent="0.3">
      <c r="A37" s="30"/>
      <c r="B37" s="36"/>
      <c r="C37" s="36"/>
      <c r="D37" s="23"/>
      <c r="E37" s="37"/>
      <c r="F37" s="37"/>
      <c r="G37" s="26"/>
      <c r="H37" s="27"/>
      <c r="I37" s="25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42"/>
    </row>
    <row r="38" spans="1:66" x14ac:dyDescent="0.25">
      <c r="A38" s="30"/>
    </row>
    <row r="39" spans="1:66" x14ac:dyDescent="0.25">
      <c r="A39" s="30"/>
    </row>
    <row r="40" spans="1:66" x14ac:dyDescent="0.25">
      <c r="A40" s="30"/>
    </row>
    <row r="41" spans="1:66" x14ac:dyDescent="0.25">
      <c r="A41" s="30"/>
    </row>
    <row r="42" spans="1:66" x14ac:dyDescent="0.25">
      <c r="A42" s="30"/>
    </row>
    <row r="43" spans="1:66" x14ac:dyDescent="0.25">
      <c r="A43" s="30"/>
    </row>
    <row r="44" spans="1:66" x14ac:dyDescent="0.25">
      <c r="A44" s="30"/>
    </row>
    <row r="45" spans="1:66" x14ac:dyDescent="0.25">
      <c r="A45" s="30"/>
    </row>
    <row r="46" spans="1:66" x14ac:dyDescent="0.25">
      <c r="A46" s="30"/>
    </row>
    <row r="47" spans="1:66" x14ac:dyDescent="0.25">
      <c r="A47" s="30"/>
    </row>
    <row r="48" spans="1:6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  <row r="58" spans="1:1" x14ac:dyDescent="0.25">
      <c r="A58" s="30"/>
    </row>
    <row r="59" spans="1:1" x14ac:dyDescent="0.25">
      <c r="A59" s="30"/>
    </row>
    <row r="60" spans="1:1" x14ac:dyDescent="0.25">
      <c r="A60" s="30"/>
    </row>
    <row r="61" spans="1:1" x14ac:dyDescent="0.25">
      <c r="A61" s="30"/>
    </row>
    <row r="62" spans="1:1" x14ac:dyDescent="0.25">
      <c r="A62" s="30"/>
    </row>
    <row r="63" spans="1:1" x14ac:dyDescent="0.25">
      <c r="A63" s="30"/>
    </row>
    <row r="64" spans="1:1" x14ac:dyDescent="0.25">
      <c r="A64" s="30"/>
    </row>
    <row r="65" spans="1:1" x14ac:dyDescent="0.25">
      <c r="A65" s="30"/>
    </row>
    <row r="66" spans="1:1" x14ac:dyDescent="0.25">
      <c r="A66" s="30"/>
    </row>
    <row r="67" spans="1:1" x14ac:dyDescent="0.25">
      <c r="A67" s="30"/>
    </row>
    <row r="68" spans="1:1" x14ac:dyDescent="0.25">
      <c r="A68" s="30"/>
    </row>
    <row r="69" spans="1:1" x14ac:dyDescent="0.25">
      <c r="A69" s="30"/>
    </row>
    <row r="70" spans="1:1" x14ac:dyDescent="0.25">
      <c r="A70" s="30"/>
    </row>
    <row r="71" spans="1:1" x14ac:dyDescent="0.25">
      <c r="A71" s="30"/>
    </row>
    <row r="72" spans="1:1" x14ac:dyDescent="0.25">
      <c r="A72" s="30"/>
    </row>
    <row r="73" spans="1:1" x14ac:dyDescent="0.25">
      <c r="A73" s="30"/>
    </row>
    <row r="74" spans="1:1" x14ac:dyDescent="0.25">
      <c r="A74" s="30"/>
    </row>
    <row r="75" spans="1:1" x14ac:dyDescent="0.25">
      <c r="A75" s="30"/>
    </row>
    <row r="76" spans="1:1" x14ac:dyDescent="0.25">
      <c r="A76" s="30"/>
    </row>
    <row r="77" spans="1:1" x14ac:dyDescent="0.25">
      <c r="A77" s="30"/>
    </row>
    <row r="78" spans="1:1" x14ac:dyDescent="0.25">
      <c r="A78" s="30"/>
    </row>
    <row r="79" spans="1:1" x14ac:dyDescent="0.25">
      <c r="A79" s="30"/>
    </row>
    <row r="80" spans="1:1" x14ac:dyDescent="0.25">
      <c r="A80" s="30"/>
    </row>
    <row r="81" spans="1:1" x14ac:dyDescent="0.25">
      <c r="A81" s="30"/>
    </row>
    <row r="82" spans="1:1" x14ac:dyDescent="0.25">
      <c r="A82" s="30"/>
    </row>
    <row r="83" spans="1:1" x14ac:dyDescent="0.25">
      <c r="A83" s="30"/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87" spans="1:1" x14ac:dyDescent="0.25">
      <c r="A87" s="30"/>
    </row>
    <row r="88" spans="1:1" x14ac:dyDescent="0.25">
      <c r="A88" s="30"/>
    </row>
    <row r="89" spans="1:1" x14ac:dyDescent="0.25">
      <c r="A89" s="30"/>
    </row>
    <row r="90" spans="1:1" x14ac:dyDescent="0.25">
      <c r="A90" s="30"/>
    </row>
    <row r="91" spans="1:1" x14ac:dyDescent="0.25">
      <c r="A91" s="30"/>
    </row>
    <row r="92" spans="1:1" x14ac:dyDescent="0.25">
      <c r="A92" s="30"/>
    </row>
    <row r="93" spans="1:1" x14ac:dyDescent="0.25">
      <c r="A93" s="30"/>
    </row>
    <row r="94" spans="1:1" x14ac:dyDescent="0.25">
      <c r="A94" s="30"/>
    </row>
    <row r="95" spans="1:1" x14ac:dyDescent="0.25">
      <c r="A95" s="30"/>
    </row>
    <row r="96" spans="1:1" x14ac:dyDescent="0.25">
      <c r="A96" s="30"/>
    </row>
    <row r="97" spans="1:1" x14ac:dyDescent="0.25">
      <c r="A97" s="30"/>
    </row>
    <row r="98" spans="1:1" x14ac:dyDescent="0.25">
      <c r="A98" s="30"/>
    </row>
    <row r="99" spans="1:1" x14ac:dyDescent="0.25">
      <c r="A99" s="30"/>
    </row>
    <row r="100" spans="1:1" x14ac:dyDescent="0.25">
      <c r="A100" s="30"/>
    </row>
    <row r="101" spans="1:1" x14ac:dyDescent="0.25">
      <c r="A101" s="30"/>
    </row>
    <row r="102" spans="1:1" x14ac:dyDescent="0.25">
      <c r="A102" s="30"/>
    </row>
    <row r="103" spans="1:1" x14ac:dyDescent="0.25">
      <c r="A103" s="30"/>
    </row>
    <row r="104" spans="1:1" x14ac:dyDescent="0.25">
      <c r="A104" s="30"/>
    </row>
    <row r="105" spans="1:1" x14ac:dyDescent="0.25">
      <c r="A105" s="30"/>
    </row>
    <row r="106" spans="1:1" x14ac:dyDescent="0.25">
      <c r="A106" s="30"/>
    </row>
    <row r="107" spans="1:1" x14ac:dyDescent="0.25">
      <c r="A107" s="30"/>
    </row>
    <row r="108" spans="1:1" x14ac:dyDescent="0.25">
      <c r="A108" s="30"/>
    </row>
    <row r="109" spans="1:1" x14ac:dyDescent="0.25">
      <c r="A109" s="30"/>
    </row>
    <row r="110" spans="1:1" x14ac:dyDescent="0.25">
      <c r="A110" s="30"/>
    </row>
    <row r="111" spans="1:1" x14ac:dyDescent="0.25">
      <c r="A111" s="30"/>
    </row>
    <row r="112" spans="1:1" x14ac:dyDescent="0.25">
      <c r="A112" s="30"/>
    </row>
    <row r="113" spans="1:1" x14ac:dyDescent="0.25">
      <c r="A113" s="30"/>
    </row>
    <row r="114" spans="1:1" x14ac:dyDescent="0.25">
      <c r="A114" s="30"/>
    </row>
    <row r="115" spans="1:1" x14ac:dyDescent="0.25">
      <c r="A115" s="30"/>
    </row>
    <row r="116" spans="1:1" x14ac:dyDescent="0.25">
      <c r="A116" s="30"/>
    </row>
    <row r="117" spans="1:1" x14ac:dyDescent="0.25">
      <c r="A117" s="30"/>
    </row>
    <row r="118" spans="1:1" x14ac:dyDescent="0.25">
      <c r="A118" s="30"/>
    </row>
    <row r="119" spans="1:1" x14ac:dyDescent="0.25">
      <c r="A119" s="30"/>
    </row>
    <row r="120" spans="1:1" x14ac:dyDescent="0.25">
      <c r="A120" s="30"/>
    </row>
    <row r="121" spans="1:1" x14ac:dyDescent="0.25">
      <c r="A121" s="30"/>
    </row>
    <row r="122" spans="1:1" x14ac:dyDescent="0.25">
      <c r="A122" s="30"/>
    </row>
    <row r="123" spans="1:1" x14ac:dyDescent="0.25">
      <c r="A123" s="30"/>
    </row>
    <row r="124" spans="1:1" x14ac:dyDescent="0.25">
      <c r="A124" s="30"/>
    </row>
    <row r="125" spans="1:1" x14ac:dyDescent="0.25">
      <c r="A125" s="30"/>
    </row>
    <row r="126" spans="1:1" x14ac:dyDescent="0.25">
      <c r="A126" s="30"/>
    </row>
    <row r="127" spans="1:1" x14ac:dyDescent="0.25">
      <c r="A127" s="30"/>
    </row>
    <row r="128" spans="1:1" x14ac:dyDescent="0.25">
      <c r="A128" s="30"/>
    </row>
    <row r="129" spans="1:1" x14ac:dyDescent="0.25">
      <c r="A129" s="30"/>
    </row>
    <row r="130" spans="1:1" x14ac:dyDescent="0.25">
      <c r="A130" s="30"/>
    </row>
    <row r="131" spans="1:1" x14ac:dyDescent="0.25">
      <c r="A131" s="30"/>
    </row>
    <row r="132" spans="1:1" x14ac:dyDescent="0.25">
      <c r="A132" s="30"/>
    </row>
    <row r="133" spans="1:1" x14ac:dyDescent="0.25">
      <c r="A133" s="30"/>
    </row>
    <row r="134" spans="1:1" x14ac:dyDescent="0.25">
      <c r="A134" s="30"/>
    </row>
    <row r="135" spans="1:1" x14ac:dyDescent="0.25">
      <c r="A135" s="30"/>
    </row>
  </sheetData>
  <mergeCells count="59">
    <mergeCell ref="E2:F2"/>
    <mergeCell ref="Q5:W5"/>
    <mergeCell ref="J5:P5"/>
    <mergeCell ref="B5:D5"/>
    <mergeCell ref="B4:D4"/>
    <mergeCell ref="B3:D3"/>
    <mergeCell ref="E3:F3"/>
    <mergeCell ref="E4:F4"/>
    <mergeCell ref="J2:Z2"/>
    <mergeCell ref="X6:AD6"/>
    <mergeCell ref="AE5:AK5"/>
    <mergeCell ref="AE6:AK6"/>
    <mergeCell ref="Q6:W6"/>
    <mergeCell ref="J6:P6"/>
    <mergeCell ref="X5:AD5"/>
    <mergeCell ref="BG5:BM5"/>
    <mergeCell ref="BG6:BM6"/>
    <mergeCell ref="AL6:AR6"/>
    <mergeCell ref="AS5:AY5"/>
    <mergeCell ref="AS6:AY6"/>
    <mergeCell ref="AL5:AR5"/>
    <mergeCell ref="AZ5:BF5"/>
    <mergeCell ref="AZ6:BF6"/>
    <mergeCell ref="BN5:BT5"/>
    <mergeCell ref="BN6:BT6"/>
    <mergeCell ref="BU5:CA5"/>
    <mergeCell ref="BU6:CA6"/>
    <mergeCell ref="CB5:CH5"/>
    <mergeCell ref="CB6:CH6"/>
    <mergeCell ref="CI5:CO5"/>
    <mergeCell ref="CP5:CV5"/>
    <mergeCell ref="CW5:DC5"/>
    <mergeCell ref="DD5:DJ5"/>
    <mergeCell ref="DK5:DQ5"/>
    <mergeCell ref="DR5:DX5"/>
    <mergeCell ref="DY5:EE5"/>
    <mergeCell ref="EF5:EL5"/>
    <mergeCell ref="EM5:ES5"/>
    <mergeCell ref="ET5:EZ5"/>
    <mergeCell ref="FA5:FG5"/>
    <mergeCell ref="FH5:FN5"/>
    <mergeCell ref="FO5:FU5"/>
    <mergeCell ref="FV5:GB5"/>
    <mergeCell ref="GC5:GI5"/>
    <mergeCell ref="CI6:CO6"/>
    <mergeCell ref="CP6:CV6"/>
    <mergeCell ref="CW6:DC6"/>
    <mergeCell ref="DD6:DJ6"/>
    <mergeCell ref="DK6:DQ6"/>
    <mergeCell ref="DR6:DX6"/>
    <mergeCell ref="DY6:EE6"/>
    <mergeCell ref="EF6:EL6"/>
    <mergeCell ref="EM6:ES6"/>
    <mergeCell ref="ET6:EZ6"/>
    <mergeCell ref="FA6:FG6"/>
    <mergeCell ref="FH6:FN6"/>
    <mergeCell ref="FO6:FU6"/>
    <mergeCell ref="FV6:GB6"/>
    <mergeCell ref="GC6:GI6"/>
  </mergeCells>
  <phoneticPr fontId="4" type="noConversion"/>
  <conditionalFormatting sqref="H8:H37">
    <cfRule type="dataBar" priority="11">
      <dataBar>
        <cfvo type="num" val="0"/>
        <cfvo type="num" val="1"/>
        <color theme="1" tint="0.499984740745262"/>
      </dataBar>
      <extLst>
        <ext xmlns:x14="http://schemas.microsoft.com/office/spreadsheetml/2009/9/main" uri="{B025F937-C7B1-47D3-B67F-A62EFF666E3E}">
          <x14:id>{0A58A75E-4698-465A-8593-F06B91A3A900}</x14:id>
        </ext>
      </extLst>
    </cfRule>
  </conditionalFormatting>
  <conditionalFormatting sqref="J8:GI37">
    <cfRule type="expression" dxfId="1" priority="1">
      <formula>AND($E8&lt;K$4,$F8&gt;=J$4,$H8&gt;=1)</formula>
    </cfRule>
    <cfRule type="expression" dxfId="0" priority="40">
      <formula>AND($E8&lt;K$4,$F8&gt;=J$4)</formula>
    </cfRule>
  </conditionalFormatting>
  <pageMargins left="0.25" right="0.25" top="0.5" bottom="0.5" header="0.5" footer="0.25"/>
  <pageSetup scale="59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58A75E-4698-465A-8593-F06B91A3A90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H8:H37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项目进度表</vt:lpstr>
      <vt:lpstr>项目进度表!Print_Area</vt:lpstr>
      <vt:lpstr>项目进度表!Print_Titles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Gantt Chart Template</dc:title>
  <dc:creator>Vertex42.com</dc:creator>
  <dc:description>(c) 2006-2016 Vertex42 LLC. All Rights Reserved.</dc:description>
  <cp:lastModifiedBy>User</cp:lastModifiedBy>
  <cp:lastPrinted>2011-03-03T22:17:07Z</cp:lastPrinted>
  <dcterms:created xsi:type="dcterms:W3CDTF">2010-06-09T16:05:03Z</dcterms:created>
  <dcterms:modified xsi:type="dcterms:W3CDTF">2019-01-19T03:42:17Z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 Vertex42 LLC</vt:lpwstr>
  </property>
  <property fmtid="{D5CDD505-2E9C-101B-9397-08002B2CF9AE}" pid="3" name="Version">
    <vt:lpwstr>3.0.5</vt:lpwstr>
  </property>
</Properties>
</file>